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updateLinks="never" codeName="DieseArbeitsmappe"/>
  <mc:AlternateContent xmlns:mc="http://schemas.openxmlformats.org/markup-compatibility/2006">
    <mc:Choice Requires="x15">
      <x15ac:absPath xmlns:x15ac="http://schemas.microsoft.com/office/spreadsheetml/2010/11/ac" url="L:\06_daten oncobox\prostata\_01_oncobox  (applikation)\L1.1.2 (210201)\"/>
    </mc:Choice>
  </mc:AlternateContent>
  <xr:revisionPtr revIDLastSave="0" documentId="13_ncr:1_{BBBA2EB5-7795-4CC7-A0CC-CC5253EA8482}" xr6:coauthVersionLast="46" xr6:coauthVersionMax="46" xr10:uidLastSave="{00000000-0000-0000-0000-000000000000}"/>
  <workbookProtection workbookAlgorithmName="SHA-512" workbookHashValue="MGLmwvbYiiMUUPoUCgxKjIC6pMaZGVsFBAwSBxYQ5bsciDOahOk8iAQMZ/1ei/g7232WFXWJgaqBrERaaxm13Q==" workbookSaltValue="CMOs2L9uKH+mgrwc0AugQA==" workbookSpinCount="100000" lockStructure="1"/>
  <bookViews>
    <workbookView xWindow="-120" yWindow="-120" windowWidth="25440" windowHeight="15390" xr2:uid="{00000000-000D-0000-FFFF-FFFF00000000}"/>
  </bookViews>
  <sheets>
    <sheet name="Content" sheetId="50" r:id="rId1"/>
    <sheet name="XML-Datafields" sheetId="5" r:id="rId2"/>
    <sheet name="Validation" sheetId="52" r:id="rId3"/>
    <sheet name="Categories" sheetId="15" r:id="rId4"/>
    <sheet name="Risk class." sheetId="57" r:id="rId5"/>
    <sheet name="Basic data" sheetId="56" r:id="rId6"/>
    <sheet name="Deficits" sheetId="54" r:id="rId7"/>
    <sheet name="Filter - Deficits" sheetId="67" r:id="rId8"/>
    <sheet name="General overview" sheetId="51" r:id="rId9"/>
    <sheet name="General overview-Export" sheetId="77" r:id="rId10"/>
    <sheet name="KB-1a)" sheetId="12" r:id="rId11"/>
    <sheet name="KB-1b) 1" sheetId="13" r:id="rId12"/>
    <sheet name="KB-1b) 2" sheetId="18" r:id="rId13"/>
    <sheet name="KB-1b) 3" sheetId="19" r:id="rId14"/>
    <sheet name="KB-1c)" sheetId="83" r:id="rId15"/>
    <sheet name="KB-2a)" sheetId="20" r:id="rId16"/>
    <sheet name="KB-2b)" sheetId="21" r:id="rId17"/>
    <sheet name="KB-3a)" sheetId="22" r:id="rId18"/>
    <sheet name="KB-3b)" sheetId="23" r:id="rId19"/>
    <sheet name="KB-3c)" sheetId="74" r:id="rId20"/>
    <sheet name="KB-4" sheetId="24" r:id="rId21"/>
    <sheet name="KB-5" sheetId="25" r:id="rId22"/>
    <sheet name="KB-6" sheetId="27" r:id="rId23"/>
    <sheet name="KB-7" sheetId="29" r:id="rId24"/>
    <sheet name="KB-8 " sheetId="30" r:id="rId25"/>
    <sheet name="KB-9" sheetId="32" r:id="rId26"/>
    <sheet name="KB-10" sheetId="34" r:id="rId27"/>
    <sheet name="KB-11" sheetId="35" r:id="rId28"/>
    <sheet name="KB-12" sheetId="36" r:id="rId29"/>
    <sheet name="KB-13" sheetId="37" r:id="rId30"/>
    <sheet name="KB-14" sheetId="38" r:id="rId31"/>
    <sheet name="KB-15" sheetId="39" r:id="rId32"/>
    <sheet name="KB-16" sheetId="45" r:id="rId33"/>
    <sheet name="KB-17" sheetId="55" r:id="rId34"/>
    <sheet name="KB-18" sheetId="47" r:id="rId35"/>
    <sheet name="KB-19" sheetId="48" r:id="rId36"/>
    <sheet name="KB-20" sheetId="76" r:id="rId37"/>
    <sheet name="KB-21" sheetId="42" r:id="rId38"/>
    <sheet name="KB-22" sheetId="78" r:id="rId39"/>
    <sheet name="KB-legende" sheetId="60" r:id="rId40"/>
    <sheet name="Categories EQ" sheetId="59" r:id="rId41"/>
    <sheet name="Matrix" sheetId="58" r:id="rId42"/>
    <sheet name="ICIQ, IIEF-2017" sheetId="61" state="hidden" r:id="rId43"/>
    <sheet name="ICIQ, IIEF-2014" sheetId="62" state="hidden" r:id="rId44"/>
    <sheet name="Profile" sheetId="65" r:id="rId45"/>
    <sheet name="Filter" sheetId="72" r:id="rId46"/>
    <sheet name="Kaplan-Meier (DFS)" sheetId="63" r:id="rId47"/>
    <sheet name="Kaplan-Meier (OAS)" sheetId="64" r:id="rId48"/>
    <sheet name="Fields_R_C_M" sheetId="82" state="hidden" r:id="rId49"/>
    <sheet name="Calculation_R_C_M" sheetId="81" r:id="rId50"/>
    <sheet name="Behandlungsergebnis Post-Prä" sheetId="87" r:id="rId51"/>
    <sheet name="Categories_FU_R_C_M" sheetId="79"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6" hidden="1">Deficits!$B$4:$P$5</definedName>
    <definedName name="_xlnm._FilterDatabase" localSheetId="48" hidden="1">Fields_R_C_M!$B$4:$H$204</definedName>
    <definedName name="_xlnm._FilterDatabase" localSheetId="26" hidden="1">'KB-10'!#REF!</definedName>
    <definedName name="_xlnm._FilterDatabase" localSheetId="27" hidden="1">'KB-11'!#REF!</definedName>
    <definedName name="_xlnm._FilterDatabase" localSheetId="28" hidden="1">'KB-12'!#REF!</definedName>
    <definedName name="_xlnm._FilterDatabase" localSheetId="29" hidden="1">'KB-13'!#REF!</definedName>
    <definedName name="_xlnm._FilterDatabase" localSheetId="30" hidden="1">'KB-14'!#REF!</definedName>
    <definedName name="_xlnm._FilterDatabase" localSheetId="31" hidden="1">'KB-15'!#REF!</definedName>
    <definedName name="_xlnm._FilterDatabase" localSheetId="32" hidden="1">'KB-16'!#REF!</definedName>
    <definedName name="_xlnm._FilterDatabase" localSheetId="33" hidden="1">'KB-17'!#REF!</definedName>
    <definedName name="_xlnm._FilterDatabase" localSheetId="34" hidden="1">'KB-18'!#REF!</definedName>
    <definedName name="_xlnm._FilterDatabase" localSheetId="35" hidden="1">'KB-19'!#REF!</definedName>
    <definedName name="_xlnm._FilterDatabase" localSheetId="10" hidden="1">'KB-1a)'!#REF!</definedName>
    <definedName name="_xlnm._FilterDatabase" localSheetId="11" hidden="1">'KB-1b) 1'!#REF!</definedName>
    <definedName name="_xlnm._FilterDatabase" localSheetId="12" hidden="1">'KB-1b) 2'!#REF!</definedName>
    <definedName name="_xlnm._FilterDatabase" localSheetId="13" hidden="1">'KB-1b) 3'!#REF!</definedName>
    <definedName name="_xlnm._FilterDatabase" localSheetId="14" hidden="1">'KB-1c)'!#REF!</definedName>
    <definedName name="_xlnm._FilterDatabase" localSheetId="36" hidden="1">'KB-20'!#REF!</definedName>
    <definedName name="_xlnm._FilterDatabase" localSheetId="37" hidden="1">'KB-21'!#REF!</definedName>
    <definedName name="_xlnm._FilterDatabase" localSheetId="38" hidden="1">'KB-22'!#REF!</definedName>
    <definedName name="_xlnm._FilterDatabase" localSheetId="15" hidden="1">'KB-2a)'!#REF!</definedName>
    <definedName name="_xlnm._FilterDatabase" localSheetId="16" hidden="1">'KB-2b)'!#REF!</definedName>
    <definedName name="_xlnm._FilterDatabase" localSheetId="17" hidden="1">'KB-3a)'!#REF!</definedName>
    <definedName name="_xlnm._FilterDatabase" localSheetId="18" hidden="1">'KB-3b)'!#REF!</definedName>
    <definedName name="_xlnm._FilterDatabase" localSheetId="19" hidden="1">'KB-3c)'!#REF!</definedName>
    <definedName name="_xlnm._FilterDatabase" localSheetId="20" hidden="1">'KB-4'!#REF!</definedName>
    <definedName name="_xlnm._FilterDatabase" localSheetId="21" hidden="1">'KB-5'!#REF!</definedName>
    <definedName name="_xlnm._FilterDatabase" localSheetId="22" hidden="1">'KB-6'!#REF!</definedName>
    <definedName name="_xlnm._FilterDatabase" localSheetId="23" hidden="1">'KB-7'!#REF!</definedName>
    <definedName name="_xlnm._FilterDatabase" localSheetId="24" hidden="1">'KB-8 '!#REF!</definedName>
    <definedName name="_xlnm._FilterDatabase" localSheetId="25" hidden="1">'KB-9'!#REF!</definedName>
    <definedName name="_xlnm._FilterDatabase" localSheetId="1" hidden="1">'XML-Datafields'!$B$6:$T$103</definedName>
    <definedName name="_Matrix" localSheetId="2">[1]Datenfelder!$G$10:$G$226</definedName>
    <definedName name="_Matrix">[2]Datenfelder!$G$10:$G$226</definedName>
    <definedName name="adt" localSheetId="2">'[3]ADT-Abgleich'!$B$30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5">'Basic data'!$A$5:$O$35</definedName>
    <definedName name="_xlnm.Print_Area" localSheetId="49">Calculation_R_C_M!#REF!</definedName>
    <definedName name="_xlnm.Print_Area" localSheetId="3">#REF!</definedName>
    <definedName name="_xlnm.Print_Area" localSheetId="40">#REF!</definedName>
    <definedName name="_xlnm.Print_Area" localSheetId="51">#REF!</definedName>
    <definedName name="_xlnm.Print_Area" localSheetId="0">#REF!</definedName>
    <definedName name="_xlnm.Print_Area" localSheetId="48">#REF!</definedName>
    <definedName name="_xlnm.Print_Area" localSheetId="45">#REF!</definedName>
    <definedName name="_xlnm.Print_Area" localSheetId="7">#REF!</definedName>
    <definedName name="_xlnm.Print_Area" localSheetId="9">#REF!</definedName>
    <definedName name="_xlnm.Print_Area" localSheetId="46">#REF!</definedName>
    <definedName name="_xlnm.Print_Area" localSheetId="47">#REF!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36">#REF!</definedName>
    <definedName name="_xlnm.Print_Area" localSheetId="37">#REF!</definedName>
    <definedName name="_xlnm.Print_Area" localSheetId="38">#REF!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39">#REF!</definedName>
    <definedName name="_xlnm.Print_Area" localSheetId="44">#REF!</definedName>
    <definedName name="_xlnm.Print_Area" localSheetId="4">#REF!</definedName>
    <definedName name="_xlnm.Print_Area" localSheetId="2">Validation!$A$1:$J$80</definedName>
    <definedName name="_xlnm.Print_Area">#REF!</definedName>
    <definedName name="_xlnm.Print_Titles" localSheetId="5">#REF!</definedName>
    <definedName name="_xlnm.Print_Titles" localSheetId="49">#REF!</definedName>
    <definedName name="_xlnm.Print_Titles" localSheetId="48">#REF!</definedName>
    <definedName name="_xlnm.Print_Titles" localSheetId="45">#REF!</definedName>
    <definedName name="_xlnm.Print_Titles" localSheetId="9">#REF!</definedName>
    <definedName name="_xlnm.Print_Titles" localSheetId="33">#REF!</definedName>
    <definedName name="_xlnm.Print_Titles" localSheetId="36">#REF!</definedName>
    <definedName name="_xlnm.Print_Titles" localSheetId="38">#REF!</definedName>
    <definedName name="_xlnm.Print_Titles" localSheetId="19">#REF!</definedName>
    <definedName name="_xlnm.Print_Titles" localSheetId="4">#REF!</definedName>
    <definedName name="_xlnm.Print_Titles" localSheetId="2">Validation!$1:$3</definedName>
    <definedName name="_xlnm.Print_Titles">#REF!</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30">[6]Datenfelder!$B$18:$B$138</definedName>
    <definedName name="Felder" localSheetId="31">[6]Datenfelder!$B$18:$B$138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10">[6]Datenfelder!$B$18:$B$138</definedName>
    <definedName name="Felder" localSheetId="11">[6]Datenfelder!$B$18:$B$138</definedName>
    <definedName name="Felder" localSheetId="12">[6]Datenfelder!$B$18:$B$138</definedName>
    <definedName name="Felder" localSheetId="13">[6]Datenfelder!$B$18:$B$138</definedName>
    <definedName name="Felder" localSheetId="14">[6]Datenfelder!$B$18:$B$138</definedName>
    <definedName name="Felder" localSheetId="36">[6]Datenfelder!$B$18:$B$138</definedName>
    <definedName name="Felder" localSheetId="37">[6]Datenfelder!$B$18:$B$138</definedName>
    <definedName name="Felder" localSheetId="38">[6]Datenfelder!$B$18:$B$138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[7]Datenfelder!$B$18:$B$137</definedName>
    <definedName name="Felder">[8]Datenfelder!$B$18:$B$138</definedName>
    <definedName name="FelderAlleFälle">[9]Dokuqualität!$E$6</definedName>
    <definedName name="FelderAlleFälleGesamt">[9]Dokuqualität!$G$6</definedName>
    <definedName name="myItem" localSheetId="5">OFFSET('Basic data'!myItemList,0,0,COUNTA('Basic data'!myItemList),1)</definedName>
    <definedName name="myItem" localSheetId="50">OFFSET(myItemList,0,0,COUNTA(myItemList),1)</definedName>
    <definedName name="myItem" localSheetId="49">OFFSET(Calculation_R_C_M!myItemList,0,0,COUNTA(Calculation_R_C_M!myItemList),1)</definedName>
    <definedName name="myItem" localSheetId="3">OFFSET(Categories!myItemList,0,0,COUNTA(Categories!myItemList),1)</definedName>
    <definedName name="myItem" localSheetId="40">OFFSET('Categories EQ'!myItemList,0,0,COUNTA('Categories EQ'!myItemList),1)</definedName>
    <definedName name="myItem" localSheetId="51">OFFSET(Categories_FU_R_C_M!myItemList,0,0,COUNTA(Categories_FU_R_C_M!myItemList),1)</definedName>
    <definedName name="myItem" localSheetId="0">OFFSET(myItemList,0,0,COUNTA(myItemList),1)</definedName>
    <definedName name="myItem" localSheetId="6">OFFSET(Deficits!myItemList,0,0,COUNTA(Deficits!myItemList),1)</definedName>
    <definedName name="myItem" localSheetId="48">OFFSET([0]!myItemList,0,0,COUNTA([0]!myItemList),1)</definedName>
    <definedName name="myItem" localSheetId="45">OFFSET(Filter!myItemList,0,0,COUNTA(Filter!myItemList),1)</definedName>
    <definedName name="myItem" localSheetId="7">OFFSET('Filter - Deficits'!myItemList,0,0,COUNTA('Filter - Deficits'!myItemList),1)</definedName>
    <definedName name="myItem" localSheetId="46">OFFSET('Kaplan-Meier (DFS)'!myItemList,0,0,COUNTA('Kaplan-Meier (DFS)'!myItemList),1)</definedName>
    <definedName name="myItem" localSheetId="47">OFFSET('Kaplan-Meier (OAS)'!myItemList,0,0,COUNTA('Kaplan-Meier (OAS)'!myItemList),1)</definedName>
    <definedName name="myItem" localSheetId="26">OFFSET('KB-10'!myItemList,0,0,COUNTA('KB-10'!myItemList),1)</definedName>
    <definedName name="myItem" localSheetId="27">OFFSET('KB-11'!myItemList,0,0,COUNTA('KB-11'!myItemList),1)</definedName>
    <definedName name="myItem" localSheetId="28">OFFSET('KB-12'!myItemList,0,0,COUNTA('KB-12'!myItemList),1)</definedName>
    <definedName name="myItem" localSheetId="29">OFFSET('KB-13'!myItemList,0,0,COUNTA('KB-13'!myItemList),1)</definedName>
    <definedName name="myItem" localSheetId="30">OFFSET('KB-14'!myItemList,0,0,COUNTA('KB-14'!myItemList),1)</definedName>
    <definedName name="myItem" localSheetId="31">OFFSET('KB-15'!myItemList,0,0,COUNTA('KB-15'!myItemList),1)</definedName>
    <definedName name="myItem" localSheetId="32">OFFSET('KB-16'!myItemList,0,0,COUNTA('KB-16'!myItemList),1)</definedName>
    <definedName name="myItem" localSheetId="33">OFFSET('KB-17'!myItemList,0,0,COUNTA('KB-17'!myItemList),1)</definedName>
    <definedName name="myItem" localSheetId="34">OFFSET('KB-18'!myItemList,0,0,COUNTA('KB-18'!myItemList),1)</definedName>
    <definedName name="myItem" localSheetId="35">OFFSET('KB-19'!myItemList,0,0,COUNTA('KB-19'!myItemList),1)</definedName>
    <definedName name="myItem" localSheetId="10">OFFSET('KB-1a)'!myItemList,0,0,COUNTA('KB-1a)'!myItemList),1)</definedName>
    <definedName name="myItem" localSheetId="11">OFFSET('KB-1b) 1'!myItemList,0,0,COUNTA('KB-1b) 1'!myItemList),1)</definedName>
    <definedName name="myItem" localSheetId="12">OFFSET('KB-1b) 2'!myItemList,0,0,COUNTA('KB-1b) 2'!myItemList),1)</definedName>
    <definedName name="myItem" localSheetId="13">OFFSET('KB-1b) 3'!myItemList,0,0,COUNTA('KB-1b) 3'!myItemList),1)</definedName>
    <definedName name="myItem" localSheetId="14">OFFSET('KB-1c)'!myItemList,0,0,COUNTA('KB-1c)'!myItemList),1)</definedName>
    <definedName name="myItem" localSheetId="36">OFFSET('KB-20'!myItemList,0,0,COUNTA('KB-20'!myItemList),1)</definedName>
    <definedName name="myItem" localSheetId="37">OFFSET('KB-21'!myItemList,0,0,COUNTA('KB-21'!myItemList),1)</definedName>
    <definedName name="myItem" localSheetId="38">OFFSET('KB-22'!myItemList,0,0,COUNTA('KB-22'!myItemList),1)</definedName>
    <definedName name="myItem" localSheetId="15">OFFSET('KB-2a)'!myItemList,0,0,COUNTA('KB-2a)'!myItemList),1)</definedName>
    <definedName name="myItem" localSheetId="16">OFFSET('KB-2b)'!myItemList,0,0,COUNTA('KB-2b)'!myItemList),1)</definedName>
    <definedName name="myItem" localSheetId="17">OFFSET('KB-3a)'!myItemList,0,0,COUNTA('KB-3a)'!myItemList),1)</definedName>
    <definedName name="myItem" localSheetId="18">OFFSET('KB-3b)'!myItemList,0,0,COUNTA('KB-3b)'!myItemList),1)</definedName>
    <definedName name="myItem" localSheetId="19">OFFSET('KB-3c)'!myItemList,0,0,COUNTA('KB-3c)'!myItemList),1)</definedName>
    <definedName name="myItem" localSheetId="20">OFFSET('KB-4'!myItemList,0,0,COUNTA('KB-4'!myItemList),1)</definedName>
    <definedName name="myItem" localSheetId="21">OFFSET('KB-5'!myItemList,0,0,COUNTA('KB-5'!myItemList),1)</definedName>
    <definedName name="myItem" localSheetId="22">OFFSET('KB-6'!myItemList,0,0,COUNTA('KB-6'!myItemList),1)</definedName>
    <definedName name="myItem" localSheetId="23">OFFSET('KB-7'!myItemList,0,0,COUNTA('KB-7'!myItemList),1)</definedName>
    <definedName name="myItem" localSheetId="24">OFFSET('KB-8 '!myItemList,0,0,COUNTA('KB-8 '!myItemList),1)</definedName>
    <definedName name="myItem" localSheetId="25">OFFSET('KB-9'!myItemList,0,0,COUNTA('KB-9'!myItemList),1)</definedName>
    <definedName name="myItem" localSheetId="39">OFFSET('KB-legende'!myItemList,0,0,COUNTA('KB-legende'!myItemList),1)</definedName>
    <definedName name="myItem" localSheetId="44">OFFSET(Profile!myItemList,0,0,COUNTA(Profile!myItemList),1)</definedName>
    <definedName name="myItem" localSheetId="4">OFFSET('Risk class.'!myItemList,0,0,COUNTA('Risk class.'!myItemList),1)</definedName>
    <definedName name="myItem" localSheetId="2">OFFSET(Validation!myItemList,0,0,COUNTA(Validation!myItemList),1)</definedName>
    <definedName name="myItem">OFFSET(myItemList,0,0,COUNTA(myItemList),1)</definedName>
    <definedName name="myItemList" localSheetId="5">INDEX([10]Datenquelle!$A$58:$S$78,0,MATCH([10]Datenquelle!$F$98,[10]Datenquelle!$A$57:$S$57,0))</definedName>
    <definedName name="myItemList" localSheetId="49">INDEX([10]Datenquelle!$A$58:$S$78,0,MATCH([10]Datenquelle!$F$98,[10]Datenquelle!$A$57:$S$57,0))</definedName>
    <definedName name="myItemList" localSheetId="3">INDEX([11]Datenquelle!$A$49:$S$69,0,MATCH([11]Datenquelle!$F$89,[11]Datenquelle!$A$48:$S$48,0))</definedName>
    <definedName name="myItemList" localSheetId="40">INDEX([11]Datenquelle!$A$49:$S$69,0,MATCH([11]Datenquelle!$F$89,[11]Datenquelle!$A$48:$S$48,0))</definedName>
    <definedName name="myItemList" localSheetId="51">INDEX([11]Datenquelle!$A$49:$S$69,0,MATCH([11]Datenquelle!$F$89,[11]Datenquelle!$A$48:$S$48,0))</definedName>
    <definedName name="myItemList" localSheetId="6">INDEX([11]Datenquelle!$A$49:$S$69,0,MATCH([11]Datenquelle!$F$89,[11]Datenquelle!$A$48:$S$48,0))</definedName>
    <definedName name="myItemList" localSheetId="45">INDEX([11]Datenquelle!$A$49:$S$69,0,MATCH([11]Datenquelle!$F$89,[11]Datenquelle!$A$48:$S$48,0))</definedName>
    <definedName name="myItemList" localSheetId="7">INDEX([11]Datenquelle!$A$49:$S$69,0,MATCH([11]Datenquelle!$F$89,[11]Datenquelle!$A$48:$S$48,0))</definedName>
    <definedName name="myItemList" localSheetId="46">INDEX([11]Datenquelle!$A$49:$S$69,0,MATCH([11]Datenquelle!$F$89,[11]Datenquelle!$A$48:$S$48,0))</definedName>
    <definedName name="myItemList" localSheetId="47">INDEX([11]Datenquelle!$A$49:$S$69,0,MATCH([11]Datenquelle!$F$89,[11]Datenquelle!$A$48:$S$48,0))</definedName>
    <definedName name="myItemList" localSheetId="26">INDEX([11]Datenquelle!$A$49:$S$69,0,MATCH([11]Datenquelle!$F$89,[11]Datenquelle!$A$48:$S$48,0))</definedName>
    <definedName name="myItemList" localSheetId="27">INDEX([11]Datenquelle!$A$49:$S$69,0,MATCH([11]Datenquelle!$F$89,[11]Datenquelle!$A$48:$S$48,0))</definedName>
    <definedName name="myItemList" localSheetId="28">INDEX([11]Datenquelle!$A$49:$S$69,0,MATCH([11]Datenquelle!$F$89,[11]Datenquelle!$A$48:$S$48,0))</definedName>
    <definedName name="myItemList" localSheetId="29">INDEX([11]Datenquelle!$A$49:$S$69,0,MATCH([11]Datenquelle!$F$89,[11]Datenquelle!$A$48:$S$48,0))</definedName>
    <definedName name="myItemList" localSheetId="30">INDEX([11]Datenquelle!$A$49:$S$69,0,MATCH([11]Datenquelle!$F$89,[11]Datenquelle!$A$48:$S$48,0))</definedName>
    <definedName name="myItemList" localSheetId="31">INDEX([11]Datenquelle!$A$49:$S$69,0,MATCH([11]Datenquelle!$F$89,[11]Datenquelle!$A$48:$S$48,0))</definedName>
    <definedName name="myItemList" localSheetId="32">INDEX([11]Datenquelle!$A$49:$S$69,0,MATCH([11]Datenquelle!$F$89,[11]Datenquelle!$A$48:$S$48,0))</definedName>
    <definedName name="myItemList" localSheetId="33">INDEX([11]Datenquelle!$A$49:$S$69,0,MATCH([11]Datenquelle!$F$89,[11]Datenquelle!$A$48:$S$48,0))</definedName>
    <definedName name="myItemList" localSheetId="34">INDEX([11]Datenquelle!$A$49:$S$69,0,MATCH([11]Datenquelle!$F$89,[11]Datenquelle!$A$48:$S$48,0))</definedName>
    <definedName name="myItemList" localSheetId="35">INDEX([11]Datenquelle!$A$49:$S$69,0,MATCH([11]Datenquelle!$F$89,[11]Datenquelle!$A$48:$S$48,0))</definedName>
    <definedName name="myItemList" localSheetId="10">INDEX([11]Datenquelle!$A$49:$S$69,0,MATCH([11]Datenquelle!$F$89,[11]Datenquelle!$A$48:$S$48,0))</definedName>
    <definedName name="myItemList" localSheetId="11">INDEX([11]Datenquelle!$A$49:$S$69,0,MATCH([11]Datenquelle!$F$89,[11]Datenquelle!$A$48:$S$48,0))</definedName>
    <definedName name="myItemList" localSheetId="12">INDEX([11]Datenquelle!$A$49:$S$69,0,MATCH([11]Datenquelle!$F$89,[11]Datenquelle!$A$48:$S$48,0))</definedName>
    <definedName name="myItemList" localSheetId="13">INDEX([11]Datenquelle!$A$49:$S$69,0,MATCH([11]Datenquelle!$F$89,[11]Datenquelle!$A$48:$S$48,0))</definedName>
    <definedName name="myItemList" localSheetId="14">INDEX([11]Datenquelle!$A$49:$S$69,0,MATCH([11]Datenquelle!$F$89,[11]Datenquelle!$A$48:$S$48,0))</definedName>
    <definedName name="myItemList" localSheetId="36">INDEX([11]Datenquelle!$A$49:$S$69,0,MATCH([11]Datenquelle!$F$89,[11]Datenquelle!$A$48:$S$48,0))</definedName>
    <definedName name="myItemList" localSheetId="37">INDEX([11]Datenquelle!$A$49:$S$69,0,MATCH([11]Datenquelle!$F$89,[11]Datenquelle!$A$48:$S$48,0))</definedName>
    <definedName name="myItemList" localSheetId="38">INDEX([11]Datenquelle!$A$49:$S$69,0,MATCH([11]Datenquelle!$F$89,[11]Datenquelle!$A$48:$S$48,0))</definedName>
    <definedName name="myItemList" localSheetId="15">INDEX([11]Datenquelle!$A$49:$S$69,0,MATCH([11]Datenquelle!$F$89,[11]Datenquelle!$A$48:$S$48,0))</definedName>
    <definedName name="myItemList" localSheetId="16">INDEX([11]Datenquelle!$A$49:$S$69,0,MATCH([11]Datenquelle!$F$89,[11]Datenquelle!$A$48:$S$48,0))</definedName>
    <definedName name="myItemList" localSheetId="17">INDEX([11]Datenquelle!$A$49:$S$69,0,MATCH([11]Datenquelle!$F$89,[11]Datenquelle!$A$48:$S$48,0))</definedName>
    <definedName name="myItemList" localSheetId="18">INDEX([11]Datenquelle!$A$49:$S$69,0,MATCH([11]Datenquelle!$F$89,[11]Datenquelle!$A$48:$S$48,0))</definedName>
    <definedName name="myItemList" localSheetId="19">INDEX([11]Datenquelle!$A$49:$S$69,0,MATCH([11]Datenquelle!$F$89,[11]Datenquelle!$A$48:$S$48,0))</definedName>
    <definedName name="myItemList" localSheetId="20">INDEX([11]Datenquelle!$A$49:$S$69,0,MATCH([11]Datenquelle!$F$89,[11]Datenquelle!$A$48:$S$48,0))</definedName>
    <definedName name="myItemList" localSheetId="21">INDEX([11]Datenquelle!$A$49:$S$69,0,MATCH([11]Datenquelle!$F$89,[11]Datenquelle!$A$48:$S$48,0))</definedName>
    <definedName name="myItemList" localSheetId="22">INDEX([11]Datenquelle!$A$49:$S$69,0,MATCH([11]Datenquelle!$F$89,[11]Datenquelle!$A$48:$S$48,0))</definedName>
    <definedName name="myItemList" localSheetId="23">INDEX([11]Datenquelle!$A$49:$S$69,0,MATCH([11]Datenquelle!$F$89,[11]Datenquelle!$A$48:$S$48,0))</definedName>
    <definedName name="myItemList" localSheetId="24">INDEX([11]Datenquelle!$A$49:$S$69,0,MATCH([11]Datenquelle!$F$89,[11]Datenquelle!$A$48:$S$48,0))</definedName>
    <definedName name="myItemList" localSheetId="25">INDEX([11]Datenquelle!$A$49:$S$69,0,MATCH([11]Datenquelle!$F$89,[11]Datenquelle!$A$48:$S$48,0))</definedName>
    <definedName name="myItemList" localSheetId="39">INDEX([11]Datenquelle!$A$49:$S$69,0,MATCH([11]Datenquelle!$F$89,[11]Datenquelle!$A$48:$S$48,0))</definedName>
    <definedName name="myItemList" localSheetId="44">INDEX([11]Datenquelle!$A$49:$S$69,0,MATCH([11]Datenquelle!$F$89,[11]Datenquelle!$A$48:$S$48,0))</definedName>
    <definedName name="myItemList" localSheetId="4">INDEX([11]Datenquelle!$A$49:$S$69,0,MATCH([11]Datenquelle!$F$89,[11]Datenquelle!$A$48:$S$48,0))</definedName>
    <definedName name="myItemList" localSheetId="2">INDEX([11]Datenquelle!$A$49:$S$69,0,MATCH([11]Datenquelle!$F$89,[11]Datenquelle!$A$48:$S$48,0))</definedName>
    <definedName name="myItemList">INDEX([12]Datenquelle!$A$49:$S$69,0,MATCH([12]Datenquelle!$F$89,[12]Datenquelle!$A$48:$S$48,0))</definedName>
    <definedName name="RedZyk" localSheetId="5">#REF!</definedName>
    <definedName name="RedZyk" localSheetId="49">#REF!</definedName>
    <definedName name="RedZyk">[5]Datenbewertung!$B$76:$B$77</definedName>
    <definedName name="Tumordokumentation">[5]Datenquelle!$B$2:$B$16</definedName>
    <definedName name="Universitätsstatus">[5]Datenquelle!$B$45:$B$46</definedName>
    <definedName name="Z_AD479C9E_06F7_4C03_8179_295428B49475_.wvu.PrintArea" localSheetId="5" hidden="1">'Basic data'!$A$5:$O$35</definedName>
    <definedName name="Z_AD479C9E_06F7_4C03_8179_295428B49475_.wvu.PrintArea" localSheetId="49" hidden="1">Calculation_R_C_M!#REF!</definedName>
    <definedName name="Z_DAA0C1F4_4D8F_4BD8_91F9_40281B589772_.wvu.PrintArea" localSheetId="5" hidden="1">'Basic data'!$A$5:$O$35</definedName>
    <definedName name="Z_DAA0C1F4_4D8F_4BD8_91F9_40281B589772_.wvu.PrintArea" localSheetId="49" hidden="1">Calculation_R_C_M!#REF!</definedName>
    <definedName name="Zentrum1">[6]Inhalt!$A$94:$A$371</definedName>
    <definedName name="ZentrumRegNr">[5]Datenquelle!$A$64:$A$160</definedName>
    <definedName name="zentrumsintern___ohne_Krebsregister">[6]Inhalt!$B$82:$B$85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<sst xmlns="http://schemas.openxmlformats.org/spreadsheetml/2006/main" count="13001" uniqueCount="3933">
  <si>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</si>
  <si>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</si>
  <si>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</si>
  <si>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</si>
  <si>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</si>
  <si>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</si>
  <si>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</si>
  <si>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</si>
  <si>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</si>
  <si>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</si>
  <si>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</si>
  <si>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</si>
  <si>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</si>
  <si>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</si>
  <si>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</si>
  <si>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</si>
  <si>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</si>
  <si>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</si>
  <si>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</si>
  <si>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</si>
  <si>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</si>
  <si>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</si>
  <si>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</si>
  <si>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</si>
  <si>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</si>
  <si>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</si>
  <si>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</si>
  <si>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</si>
  <si>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</si>
  <si>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</si>
  <si>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</si>
  <si>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</si>
  <si>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</si>
  <si>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</si>
  <si>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</si>
  <si>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</si>
  <si>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</si>
  <si>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</si>
  <si>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</si>
  <si>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</si>
  <si>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</si>
  <si>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</si>
  <si>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</si>
  <si>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</si>
  <si>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</si>
  <si>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</si>
  <si>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</si>
  <si>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</si>
  <si>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</si>
  <si>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</si>
  <si>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</si>
  <si>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</si>
  <si>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</si>
  <si>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</si>
  <si>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</si>
  <si>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</si>
  <si>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</si>
  <si>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</si>
  <si>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</si>
  <si>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</si>
  <si>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</si>
  <si>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</si>
  <si>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</si>
  <si>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</si>
  <si>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</si>
  <si>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</si>
  <si>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</si>
  <si>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</si>
  <si>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</si>
  <si>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</si>
  <si>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</si>
  <si>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</si>
  <si>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</si>
  <si>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</si>
  <si>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</si>
  <si>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</si>
  <si>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</si>
  <si>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</si>
  <si>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</si>
  <si>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</si>
  <si>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</si>
  <si>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</si>
  <si>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</si>
  <si>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</si>
  <si>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</si>
  <si>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</si>
  <si>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</si>
  <si>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</si>
  <si>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</si>
  <si>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</si>
  <si>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</si>
  <si>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</si>
  <si>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</si>
  <si>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</si>
  <si>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</si>
  <si>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</si>
  <si>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</si>
  <si>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</si>
  <si>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</si>
  <si>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</si>
  <si>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</si>
  <si>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</si>
  <si>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</si>
  <si>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</si>
  <si>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</si>
  <si>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</si>
  <si>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</si>
  <si>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</si>
  <si>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</si>
  <si>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</si>
  <si>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</si>
  <si>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</si>
  <si>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</si>
  <si>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</si>
  <si>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</si>
  <si>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</si>
  <si>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</si>
  <si>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</si>
  <si>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</si>
  <si>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</si>
  <si>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</si>
  <si>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</si>
  <si>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</si>
  <si>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</si>
  <si>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</si>
  <si>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</si>
  <si>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</si>
  <si>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</si>
  <si>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</si>
  <si>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</si>
  <si>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</si>
  <si>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</si>
  <si>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</si>
  <si>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</si>
  <si>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</si>
  <si>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</si>
  <si>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</si>
  <si>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</si>
  <si>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</si>
  <si>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</si>
  <si>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</si>
  <si>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</si>
  <si>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</si>
  <si>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</si>
  <si>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</si>
  <si>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</si>
  <si>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</si>
  <si>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</si>
  <si>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</si>
  <si>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</si>
  <si>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</si>
  <si>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</si>
  <si>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</si>
  <si>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</si>
  <si>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</si>
  <si>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</si>
  <si>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</si>
  <si>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</si>
  <si>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</si>
  <si>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</si>
  <si>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</si>
  <si>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</si>
  <si>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</si>
  <si>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</si>
  <si>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</si>
  <si>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</si>
  <si>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</si>
  <si>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</si>
  <si>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</si>
  <si>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</si>
  <si>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</si>
  <si>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</si>
  <si>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</si>
  <si>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</si>
  <si>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</si>
  <si>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</si>
  <si>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</si>
  <si>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</si>
  <si>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</si>
  <si>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</si>
  <si>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</si>
  <si>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</si>
  <si>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</si>
  <si>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</si>
  <si>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</si>
  <si>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</si>
  <si>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</si>
  <si>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</si>
  <si>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</si>
  <si>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</si>
  <si>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</si>
  <si>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</si>
  <si>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</si>
  <si>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</si>
  <si>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</si>
  <si>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</si>
  <si>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</si>
  <si>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</si>
  <si>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</si>
  <si>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</si>
  <si>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</si>
  <si>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</si>
  <si>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</si>
  <si>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</si>
  <si>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</si>
  <si>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</si>
  <si>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</si>
  <si>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</si>
  <si>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</si>
  <si>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</si>
  <si>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</si>
  <si>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</si>
  <si>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</si>
  <si>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</si>
  <si>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</si>
  <si>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</si>
  <si>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</si>
  <si>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</si>
  <si>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</si>
  <si>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</si>
  <si>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</si>
  <si>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</si>
  <si>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</si>
  <si>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</si>
  <si>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</si>
  <si>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</si>
  <si>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</si>
  <si>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</si>
  <si>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</si>
  <si>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</si>
  <si>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</si>
  <si>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</si>
  <si>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</si>
  <si>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</si>
  <si>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</si>
  <si>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</si>
  <si>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</si>
  <si>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</si>
  <si>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</si>
  <si>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</si>
  <si>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</si>
  <si>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</si>
  <si>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</si>
  <si>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</si>
  <si>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</si>
  <si>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</si>
  <si>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</si>
  <si>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</si>
  <si>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</si>
  <si>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</si>
  <si>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</si>
  <si>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</si>
  <si>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</si>
  <si>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</si>
  <si>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</si>
  <si>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</si>
  <si>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</si>
  <si>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</si>
  <si>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</si>
  <si>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</si>
  <si>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</si>
  <si>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</si>
  <si>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</si>
  <si>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</si>
  <si>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</si>
  <si>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</si>
  <si>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</si>
  <si>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</si>
  <si>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</si>
  <si>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</si>
  <si>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</si>
  <si>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</si>
  <si>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</si>
  <si>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</si>
  <si>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</si>
  <si>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</si>
  <si>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</si>
  <si>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</si>
  <si>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</si>
  <si>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</si>
  <si>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</si>
  <si>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</si>
  <si>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</si>
  <si>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</si>
  <si>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</si>
  <si>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</si>
  <si>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</si>
  <si>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</si>
  <si>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</si>
  <si>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</si>
  <si>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</si>
  <si>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</si>
  <si>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</si>
  <si>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</si>
  <si>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</si>
  <si>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</si>
  <si>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</si>
  <si>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</si>
  <si>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</si>
  <si>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</si>
  <si>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</si>
  <si>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</si>
  <si>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</si>
  <si>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</si>
  <si>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</si>
  <si>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</si>
  <si>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</si>
  <si>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</si>
  <si>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</si>
  <si>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</si>
  <si>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</si>
  <si>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</si>
  <si>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</si>
  <si>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</si>
  <si>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</si>
  <si>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</si>
  <si>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</si>
  <si>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</si>
  <si>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</si>
  <si>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</si>
  <si>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</si>
  <si>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</si>
  <si>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</si>
  <si>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</si>
  <si>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</si>
  <si>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</si>
  <si>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</si>
  <si>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</si>
  <si>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</si>
  <si>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</si>
  <si>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</si>
  <si>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</si>
  <si>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</si>
  <si>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</si>
  <si>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</si>
  <si>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</si>
  <si>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</si>
  <si>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</si>
  <si>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</si>
  <si>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</si>
  <si>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</si>
  <si>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</si>
  <si>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</si>
  <si>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</si>
  <si>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</si>
  <si>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</si>
  <si>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</si>
  <si>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</si>
  <si>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</si>
  <si>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</si>
  <si>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</si>
  <si>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</si>
  <si>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</si>
  <si>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</si>
  <si>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</si>
  <si>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</si>
  <si>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</si>
  <si>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</si>
  <si>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</si>
  <si>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</si>
  <si>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</si>
  <si>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</si>
  <si>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</si>
  <si>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</si>
  <si>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</si>
  <si>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</si>
  <si>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</si>
  <si>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</si>
  <si>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</si>
  <si>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</si>
  <si>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</si>
  <si>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</si>
  <si>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</si>
  <si>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</si>
  <si>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</si>
  <si>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</si>
  <si>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</si>
  <si>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</si>
  <si>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</si>
  <si>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</si>
  <si>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</si>
  <si>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</si>
  <si>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</si>
  <si>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</si>
  <si>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</si>
  <si>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</si>
  <si>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</si>
  <si>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</si>
  <si>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</si>
  <si>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</si>
  <si>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</si>
  <si>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</si>
  <si>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</si>
  <si>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</si>
  <si>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</si>
  <si>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</si>
  <si>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</si>
  <si>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</si>
  <si>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</si>
  <si>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</si>
  <si>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</si>
  <si>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</si>
  <si>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</si>
  <si>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</si>
  <si>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</si>
  <si>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</si>
  <si>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</si>
  <si>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</si>
  <si>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</si>
  <si>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</si>
  <si>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</si>
  <si>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</si>
  <si>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</si>
  <si>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</si>
  <si>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</si>
  <si>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</si>
  <si>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</si>
  <si>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</si>
  <si>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</si>
  <si>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</si>
  <si>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</si>
  <si>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</si>
  <si>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</si>
  <si>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</si>
  <si>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</si>
  <si>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</si>
  <si>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</si>
  <si>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</si>
  <si>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</si>
  <si>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</si>
  <si>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</si>
  <si>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</si>
  <si>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</si>
  <si>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</si>
  <si>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</si>
  <si>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</si>
  <si>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</si>
  <si>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</si>
  <si>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</si>
  <si>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</si>
  <si>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</si>
  <si>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</si>
  <si>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</si>
  <si>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</si>
  <si>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</si>
  <si>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</si>
  <si>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</si>
  <si>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</si>
  <si>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</si>
  <si>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</si>
  <si>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</si>
  <si>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</si>
  <si>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</si>
  <si>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</si>
  <si>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</si>
  <si>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</si>
  <si>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</si>
  <si>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</si>
  <si>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</si>
  <si>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</si>
  <si>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</si>
  <si>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</si>
  <si>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</si>
  <si>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</si>
  <si>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</si>
  <si>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</si>
  <si>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</si>
  <si>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</si>
  <si>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</si>
  <si>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</si>
  <si>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</si>
  <si>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</si>
  <si>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</si>
  <si>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</si>
  <si>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</si>
  <si>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</si>
  <si>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</si>
  <si>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</si>
  <si>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</si>
  <si>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</si>
  <si>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</si>
  <si>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</si>
  <si>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</si>
  <si>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</si>
  <si>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</si>
  <si>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</si>
  <si>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</si>
  <si>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</si>
  <si>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</si>
  <si>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</si>
  <si>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</si>
  <si>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</si>
  <si>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</si>
  <si>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</si>
  <si>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</si>
  <si>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</si>
  <si>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</si>
  <si>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</si>
  <si>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</si>
  <si>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</si>
  <si>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</si>
  <si>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</si>
  <si>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</si>
  <si>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</si>
  <si>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</si>
  <si>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</si>
  <si>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</si>
  <si>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</si>
  <si>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</si>
  <si>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</si>
  <si>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</si>
  <si>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</si>
  <si>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</si>
  <si>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</si>
  <si>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</si>
  <si>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</si>
  <si>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</si>
  <si>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</si>
  <si>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</si>
  <si>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</si>
  <si>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</si>
  <si>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</si>
  <si>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</si>
  <si>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</si>
  <si>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</si>
  <si>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</si>
  <si>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</si>
  <si>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</si>
  <si>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</si>
  <si>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</si>
  <si>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</si>
  <si>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</si>
  <si>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</si>
  <si>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</si>
  <si>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</si>
  <si>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</si>
  <si>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</si>
  <si>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</si>
  <si>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</si>
  <si>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</si>
  <si>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</si>
  <si>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</si>
  <si>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</si>
  <si>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</si>
  <si>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</si>
  <si>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</si>
  <si>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</si>
  <si>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</si>
  <si>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</si>
  <si>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</si>
  <si>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</si>
  <si>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</si>
  <si>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</si>
  <si>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</si>
  <si>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</si>
  <si>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</si>
  <si>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</si>
  <si>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</si>
  <si>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</si>
  <si>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</si>
  <si>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</si>
  <si>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</si>
  <si>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</si>
  <si>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</si>
  <si>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</si>
  <si>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</si>
  <si>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</si>
  <si>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</si>
  <si>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</si>
  <si>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</si>
  <si>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</si>
  <si>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</si>
  <si>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</si>
  <si>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</si>
  <si>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</si>
  <si>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</si>
  <si>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</si>
  <si>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</si>
  <si>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</si>
  <si>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</si>
  <si>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</si>
  <si>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</si>
  <si>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</si>
  <si>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</si>
  <si>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</si>
  <si>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</si>
  <si>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</si>
  <si>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</si>
  <si>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</si>
  <si>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</si>
  <si>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</si>
  <si>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</si>
  <si>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</si>
  <si>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</si>
  <si>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</si>
  <si>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</si>
  <si>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</si>
  <si>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</si>
  <si>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</si>
  <si>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</si>
  <si>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</si>
  <si>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</si>
  <si>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</si>
  <si>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</si>
  <si>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</si>
  <si>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</si>
  <si>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</si>
  <si>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</si>
  <si>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</si>
  <si>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</si>
  <si>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</si>
  <si>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</si>
  <si>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</si>
  <si>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</si>
  <si>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</si>
  <si>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</si>
  <si>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</si>
  <si>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</si>
  <si>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</si>
  <si>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</si>
  <si>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</si>
  <si>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</si>
  <si>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</si>
  <si>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</si>
  <si>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</si>
  <si>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</si>
  <si>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</si>
  <si>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</si>
  <si>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</si>
  <si>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</si>
  <si>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</si>
  <si>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</si>
  <si>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</si>
  <si>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</si>
  <si>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</si>
  <si>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</si>
  <si>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</si>
  <si>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</si>
  <si>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</si>
  <si>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</si>
  <si>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</si>
  <si>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</si>
  <si>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</si>
  <si>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</si>
  <si>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</si>
  <si>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</si>
  <si>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</si>
  <si>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</si>
  <si>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</si>
  <si>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</si>
  <si>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</si>
  <si>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</si>
  <si>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</si>
  <si>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</si>
  <si>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</si>
  <si>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</si>
  <si>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</si>
  <si>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</si>
  <si>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</si>
  <si>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</si>
  <si>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</si>
  <si>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</si>
  <si>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</si>
  <si>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</si>
  <si>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</si>
  <si>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</si>
  <si>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</si>
  <si>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</si>
  <si>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</si>
  <si>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</si>
  <si>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</si>
  <si>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</si>
  <si>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</si>
  <si>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</si>
  <si>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</si>
  <si>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</si>
  <si>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</si>
  <si>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</si>
  <si>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</si>
  <si>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</si>
  <si>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</si>
  <si>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</si>
  <si>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</si>
  <si>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</si>
  <si>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</si>
  <si>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</si>
  <si>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</si>
  <si>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</si>
  <si>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</si>
  <si>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</si>
  <si>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</si>
  <si>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</si>
  <si>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</si>
  <si>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</si>
  <si>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</si>
  <si>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</si>
  <si>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</si>
  <si>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</si>
  <si>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</si>
  <si>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</si>
  <si>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</si>
  <si>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</si>
  <si>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</si>
  <si>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</si>
  <si>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</si>
  <si>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</si>
  <si>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</si>
  <si>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</si>
  <si>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</si>
  <si>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</si>
  <si>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</si>
  <si>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</si>
  <si>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</si>
  <si>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</si>
  <si>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</si>
  <si>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</si>
  <si>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</si>
  <si>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</si>
  <si>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</si>
  <si>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</si>
  <si>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</si>
  <si>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</si>
  <si>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</si>
  <si>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</si>
  <si>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</si>
  <si>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</si>
  <si>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</si>
  <si>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</si>
  <si>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</si>
  <si>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</si>
  <si>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</si>
  <si>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</si>
  <si>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</si>
  <si>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</si>
  <si>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</si>
  <si>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</si>
  <si>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</si>
  <si>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</si>
  <si>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</si>
  <si>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</si>
  <si>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</si>
  <si>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</si>
  <si>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</si>
  <si>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</si>
  <si>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</si>
  <si>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</si>
  <si>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</si>
  <si>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</si>
  <si>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</si>
  <si>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</si>
  <si>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</si>
  <si>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</si>
  <si>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</si>
  <si>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</si>
  <si>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</si>
  <si>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</si>
  <si>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</si>
  <si>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</si>
  <si>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</si>
  <si>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</si>
  <si>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</si>
  <si>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</si>
  <si>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</si>
  <si>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</si>
  <si>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</si>
  <si>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</si>
  <si>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</si>
  <si>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</si>
  <si>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</si>
  <si>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</si>
  <si>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</si>
  <si>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</si>
  <si>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</si>
  <si>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</si>
  <si>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</si>
  <si>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</si>
  <si>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</si>
  <si>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</si>
  <si>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</si>
  <si>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</si>
  <si>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</si>
  <si>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</si>
  <si>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</si>
  <si>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</si>
  <si>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</si>
  <si>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</si>
  <si>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</si>
  <si>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</si>
  <si>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</si>
  <si>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</si>
  <si>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</si>
  <si>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</si>
  <si>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</si>
  <si>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</si>
  <si>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</si>
  <si>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</si>
  <si>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</si>
  <si>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</si>
  <si>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</si>
  <si>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</si>
  <si>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</si>
  <si>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</si>
  <si>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</si>
  <si>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</si>
  <si>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</si>
  <si>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</si>
  <si>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</si>
  <si>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</si>
  <si>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</si>
  <si>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</si>
  <si>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</si>
  <si>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</si>
  <si>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</si>
  <si>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</si>
  <si>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</si>
  <si>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</si>
  <si>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</si>
  <si>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</si>
  <si>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</si>
  <si>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</si>
  <si>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</si>
  <si>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</si>
  <si>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</si>
  <si>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</si>
  <si>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</si>
  <si>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</si>
  <si>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</si>
  <si>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</si>
  <si>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</si>
  <si>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</si>
  <si>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</si>
  <si>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</si>
  <si>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</si>
  <si>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</si>
  <si>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</si>
  <si>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</si>
  <si>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</si>
  <si>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</si>
  <si>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</si>
  <si>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</si>
  <si>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</si>
  <si>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</si>
  <si>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</si>
  <si>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</si>
  <si>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</si>
  <si>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</si>
  <si>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</si>
  <si>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</si>
  <si>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</si>
  <si>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</si>
  <si>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</si>
  <si>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</si>
  <si>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</si>
  <si>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</si>
  <si>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</si>
  <si>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</si>
  <si>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</si>
  <si>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</si>
  <si>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</si>
  <si>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</si>
  <si>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</si>
  <si>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</si>
  <si>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</si>
  <si>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</si>
  <si>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</si>
  <si>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</si>
  <si>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</si>
  <si>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</si>
  <si>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</si>
  <si>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</si>
  <si>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</si>
  <si>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</si>
  <si>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</si>
  <si>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</si>
  <si>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</si>
  <si>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</si>
  <si>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</si>
  <si>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</si>
  <si>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</si>
  <si>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</si>
  <si>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</si>
  <si>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</si>
  <si>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</si>
  <si>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</si>
  <si>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</si>
  <si>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</si>
  <si>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</si>
  <si>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</si>
  <si>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</si>
  <si>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</si>
  <si>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</si>
  <si>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</si>
  <si>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</si>
  <si>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</si>
  <si>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</si>
  <si>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</si>
  <si>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</si>
  <si>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</si>
  <si>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</si>
  <si>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</si>
  <si>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</si>
  <si>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</si>
  <si>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</si>
  <si>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</si>
  <si>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</si>
  <si>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</si>
  <si>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</si>
  <si>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</si>
  <si>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</si>
  <si>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</si>
  <si>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</si>
  <si>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</si>
  <si>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</si>
  <si>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</si>
  <si>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</si>
  <si>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</si>
  <si>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</si>
  <si>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</si>
  <si>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</si>
  <si>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</si>
  <si>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</si>
  <si>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</si>
  <si>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</si>
  <si>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</si>
  <si>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</si>
  <si>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</si>
  <si>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</si>
  <si>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</si>
  <si>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</si>
  <si>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</si>
  <si>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</si>
  <si>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</si>
  <si>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</si>
  <si>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</si>
  <si>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</si>
  <si>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</si>
  <si>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</si>
  <si>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</si>
  <si>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</si>
  <si>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</si>
  <si>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</si>
  <si>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</si>
  <si>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</si>
  <si>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</si>
  <si>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</si>
  <si>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</si>
  <si>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</si>
  <si>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</si>
  <si>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</si>
  <si>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</si>
  <si>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</si>
  <si>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</si>
  <si>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</si>
  <si>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</si>
  <si>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</si>
  <si>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</si>
  <si>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</si>
  <si>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</si>
  <si>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</si>
  <si>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</si>
  <si>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</si>
  <si>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</si>
  <si>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</si>
  <si>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</si>
  <si>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</si>
  <si>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</si>
  <si>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</si>
  <si>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</si>
  <si>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</si>
  <si>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</si>
  <si>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</si>
  <si>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</si>
  <si>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</si>
  <si>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I17
</t>
    </r>
    <r>
      <rPr>
        <b/>
        <sz val="11"/>
        <color theme="0" tint="-0.499984740745262"/>
        <rFont val="Arial"/>
        <family val="2"/>
      </rPr>
      <t>(= Basisdaten I17)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</si>
  <si>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</si>
  <si>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</si>
  <si>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</si>
  <si>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</si>
  <si>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</si>
  <si>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</si>
  <si>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</si>
  <si>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</si>
  <si>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</si>
  <si>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</si>
  <si>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Total
</t>
    </r>
    <r>
      <rPr>
        <b/>
        <sz val="9"/>
        <color theme="0" tint="-0.499984740745262"/>
        <rFont val="Arial"/>
        <family val="2"/>
      </rPr>
      <t>(Gesamt)</t>
    </r>
  </si>
  <si>
    <r>
      <t xml:space="preserve">RCE due to Pca
</t>
    </r>
    <r>
      <rPr>
        <sz val="9"/>
        <color theme="0" tint="-0.499984740745262"/>
        <rFont val="Arial"/>
        <family val="2"/>
      </rPr>
      <t>(RZE aufgrund von Pca)</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</si>
  <si>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</si>
  <si>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</si>
  <si>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</si>
  <si>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</si>
  <si>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</si>
  <si>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</si>
  <si>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</si>
  <si>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</si>
  <si>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</si>
  <si>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</si>
  <si>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</si>
  <si>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</si>
  <si>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</si>
  <si>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</si>
  <si>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</si>
  <si>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</si>
  <si>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</si>
  <si>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</si>
  <si>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</si>
  <si>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</si>
  <si>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</si>
  <si>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</si>
  <si>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</si>
  <si>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</si>
  <si>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</si>
  <si>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</si>
  <si>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</si>
  <si>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</si>
  <si>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</si>
  <si>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</si>
  <si>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</si>
  <si>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</si>
  <si>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</si>
  <si>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</si>
  <si>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</si>
  <si>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</si>
  <si>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</si>
  <si>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</si>
  <si>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</si>
  <si>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</si>
  <si>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</si>
  <si>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</si>
  <si>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</si>
  <si>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</si>
  <si>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</si>
  <si>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</si>
  <si>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</si>
  <si>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</si>
  <si>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</si>
  <si>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</si>
  <si>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</si>
  <si>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</si>
  <si>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</si>
  <si>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</si>
  <si>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</si>
  <si>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</si>
  <si>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</si>
  <si>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</si>
  <si>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</si>
  <si>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</si>
  <si>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</si>
  <si>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</si>
  <si>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</si>
  <si>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</si>
  <si>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</si>
  <si>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</si>
  <si>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</si>
  <si>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</si>
  <si>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</si>
  <si>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</si>
  <si>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</si>
  <si>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</si>
  <si>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</si>
  <si>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</si>
  <si>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</si>
  <si>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</si>
  <si>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</si>
  <si>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</si>
  <si>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</si>
  <si>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</si>
  <si>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</si>
  <si>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</si>
  <si>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</si>
  <si>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</si>
  <si>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</si>
  <si>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</si>
  <si>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</si>
  <si>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</si>
  <si>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</si>
  <si>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</si>
  <si>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</si>
  <si>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</si>
  <si>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</si>
  <si>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</si>
  <si>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</si>
  <si>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</si>
  <si>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</si>
  <si>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</si>
  <si>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</si>
  <si>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</si>
  <si>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</si>
  <si>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</si>
  <si>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</si>
  <si>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</si>
  <si>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</si>
  <si>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</si>
  <si>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</si>
  <si>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</si>
  <si>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</si>
  <si>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</si>
  <si>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</si>
  <si>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</si>
  <si>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</si>
  <si>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</si>
  <si>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</si>
  <si>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</si>
  <si>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</si>
  <si>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</si>
  <si>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</si>
  <si>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</si>
  <si>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</si>
  <si>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</si>
  <si>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</si>
  <si>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</si>
  <si>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</si>
  <si>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</si>
  <si>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</si>
  <si>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</si>
  <si>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</si>
  <si>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</si>
  <si>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</si>
  <si>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</si>
  <si>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</si>
  <si>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</si>
  <si>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</si>
  <si>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</si>
  <si>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</si>
  <si>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</si>
  <si>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</si>
  <si>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</si>
  <si>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</si>
  <si>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</si>
  <si>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</si>
  <si>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</si>
  <si>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</si>
  <si>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</si>
  <si>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</si>
  <si>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</si>
  <si>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</si>
  <si>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</si>
  <si>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</si>
  <si>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</si>
  <si>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</si>
  <si>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</si>
  <si>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</si>
  <si>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</si>
  <si>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</si>
  <si>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</si>
  <si>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</si>
  <si>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</si>
  <si>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</si>
  <si>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</si>
  <si>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</si>
  <si>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</si>
  <si>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</si>
  <si>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</si>
  <si>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</si>
  <si>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</si>
  <si>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</si>
  <si>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</si>
  <si>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</si>
  <si>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</si>
  <si>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</si>
  <si>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</si>
  <si>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</si>
  <si>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</si>
  <si>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</si>
  <si>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</si>
  <si>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</si>
  <si>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</si>
  <si>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</si>
  <si>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</si>
  <si>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</si>
  <si>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</si>
  <si>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</si>
  <si>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</si>
  <si>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</si>
  <si>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</si>
  <si>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</si>
  <si>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</si>
  <si>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</si>
  <si>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</si>
  <si>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</si>
  <si>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</si>
  <si>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</si>
  <si>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</si>
  <si>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</si>
  <si>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</si>
  <si>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</si>
  <si>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</si>
  <si>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</si>
  <si>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</si>
  <si>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</si>
  <si>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</si>
  <si>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</si>
  <si>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</si>
  <si>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</si>
  <si>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</si>
  <si>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</si>
  <si>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</si>
  <si>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</si>
  <si>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</si>
  <si>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</si>
  <si>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</si>
  <si>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</si>
  <si>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</si>
  <si>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</si>
  <si>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</si>
  <si>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</si>
  <si>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</si>
  <si>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</si>
  <si>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</si>
  <si>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</si>
  <si>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</si>
  <si>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</si>
  <si>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</si>
  <si>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</si>
  <si>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</si>
  <si>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</si>
  <si>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</si>
  <si>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</si>
  <si>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</si>
  <si>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</si>
  <si>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</si>
  <si>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</si>
  <si>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</si>
  <si>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</si>
  <si>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</si>
  <si>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</si>
  <si>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</si>
  <si>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</si>
  <si>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</si>
  <si>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</si>
  <si>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</si>
  <si>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</si>
  <si>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</si>
  <si>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</si>
  <si>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</si>
  <si>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</si>
  <si>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</si>
  <si>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</si>
  <si>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</si>
  <si>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</si>
  <si>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</si>
  <si>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</si>
  <si>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</si>
  <si>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</si>
  <si>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</si>
  <si>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</si>
  <si>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</si>
  <si>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</si>
  <si>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</si>
  <si>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</si>
  <si>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</si>
  <si>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</si>
  <si>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</si>
  <si>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</si>
  <si>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</si>
  <si>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</si>
  <si>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</si>
  <si>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</si>
  <si>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</si>
  <si>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</si>
  <si>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</si>
  <si>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</si>
  <si>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</si>
  <si>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</si>
  <si>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</si>
  <si>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</si>
  <si>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</si>
  <si>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</si>
  <si>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</si>
  <si>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</si>
  <si>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</si>
  <si>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</si>
  <si>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</si>
  <si>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</si>
  <si>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</si>
  <si>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</si>
  <si>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</si>
  <si>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</si>
  <si>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</si>
  <si>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</si>
  <si>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</si>
  <si>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</si>
  <si>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</si>
  <si>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</si>
  <si>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</si>
  <si>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</si>
  <si>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</si>
  <si>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</si>
  <si>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</si>
  <si>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</si>
  <si>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</si>
  <si>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</si>
  <si>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</si>
  <si>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</si>
  <si>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</si>
  <si>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</si>
  <si>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</si>
  <si>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</si>
  <si>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</si>
  <si>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</si>
  <si>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</si>
  <si>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</si>
  <si>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</si>
  <si>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</si>
  <si>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</si>
  <si>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</si>
  <si>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</si>
  <si>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</si>
  <si>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</si>
  <si>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</si>
  <si>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</si>
  <si>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</si>
  <si>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</si>
  <si>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</si>
  <si>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</si>
  <si>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</si>
  <si>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</si>
  <si>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</si>
  <si>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</si>
  <si>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</si>
  <si>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</si>
  <si>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</si>
  <si>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</si>
  <si>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</si>
  <si>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</si>
  <si>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</si>
  <si>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</si>
  <si>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</si>
  <si>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</si>
  <si>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</si>
  <si>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</si>
  <si>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</si>
  <si>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</si>
  <si>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</si>
  <si>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</si>
  <si>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</si>
  <si>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</si>
  <si>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</si>
  <si>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</si>
  <si>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</si>
  <si>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</si>
  <si>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</si>
  <si>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</si>
  <si>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</si>
  <si>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</si>
  <si>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</si>
  <si>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</si>
  <si>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</si>
  <si>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</si>
  <si>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</si>
  <si>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</si>
  <si>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</si>
  <si>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</si>
  <si>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</si>
  <si>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</si>
  <si>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</si>
  <si>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</si>
  <si>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</si>
  <si>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</si>
  <si>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</si>
  <si>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</si>
  <si>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</si>
  <si>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</si>
  <si>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</si>
  <si>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</si>
  <si>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</si>
  <si>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</si>
  <si>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</si>
  <si>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</si>
  <si>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</si>
  <si>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</si>
  <si>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</si>
  <si>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</si>
  <si>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</si>
  <si>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</si>
  <si>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</si>
  <si>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</si>
  <si>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</si>
  <si>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</si>
  <si>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</si>
  <si>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</si>
  <si>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</si>
  <si>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</si>
  <si>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</si>
  <si>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</si>
  <si>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</si>
  <si>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</si>
  <si>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</si>
  <si>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</si>
  <si>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</si>
  <si>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</si>
  <si>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</si>
  <si>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</si>
  <si>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</si>
  <si>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</si>
  <si>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</si>
  <si>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</si>
  <si>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Total radiation dose per time
</t>
    </r>
    <r>
      <rPr>
        <sz val="11"/>
        <color theme="0" tint="-0.499984740745262"/>
        <rFont val="Arial"/>
        <family val="2"/>
      </rPr>
      <t>Strahlentherapiedosis pro Zeit</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</si>
  <si>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</si>
  <si>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</si>
  <si>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</si>
  <si>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</si>
  <si>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</si>
  <si>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</si>
  <si>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</si>
  <si>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</si>
  <si>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</si>
  <si>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</si>
  <si>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</si>
  <si>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</si>
  <si>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</si>
  <si>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</si>
  <si>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</si>
  <si>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</si>
  <si>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</si>
  <si>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</si>
  <si>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</si>
  <si>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</si>
  <si>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</si>
  <si>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</si>
  <si>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</si>
  <si>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</si>
  <si>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</si>
  <si>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</si>
  <si>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</si>
  <si>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</si>
  <si>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</si>
  <si>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</si>
  <si>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</si>
  <si>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</si>
  <si>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</si>
  <si>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</si>
  <si>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</si>
  <si>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</si>
  <si>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</si>
  <si>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</si>
  <si>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</si>
  <si>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</si>
  <si>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</si>
  <si>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</si>
  <si>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</si>
  <si>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</si>
  <si>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</si>
  <si>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</si>
  <si>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</si>
  <si>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</si>
  <si>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</si>
  <si>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</si>
  <si>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</si>
  <si>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</si>
  <si>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</si>
  <si>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</si>
  <si>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</si>
  <si>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</si>
  <si>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</si>
  <si>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</si>
  <si>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</si>
  <si>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</si>
  <si>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</si>
  <si>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</si>
  <si>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</si>
  <si>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</si>
  <si>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</si>
  <si>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</si>
  <si>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</si>
  <si>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</si>
  <si>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</si>
  <si>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</si>
  <si>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</si>
  <si>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</si>
  <si>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</si>
  <si>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</si>
  <si>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</si>
  <si>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</si>
  <si>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</si>
  <si>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</si>
  <si>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</si>
  <si>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</si>
  <si>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</si>
  <si>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</si>
  <si>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</si>
  <si>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</si>
  <si>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</si>
  <si>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</si>
  <si>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</si>
  <si>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</si>
  <si>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</si>
  <si>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</si>
  <si>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</si>
  <si>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</si>
  <si>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</si>
  <si>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</si>
  <si>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</si>
  <si>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</si>
  <si>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</si>
  <si>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</si>
  <si>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</si>
  <si>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</si>
  <si>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</si>
  <si>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</si>
  <si>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</si>
  <si>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</si>
  <si>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</si>
  <si>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</si>
  <si>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</si>
  <si>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</si>
  <si>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</si>
  <si>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</si>
  <si>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</si>
  <si>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</si>
  <si>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</si>
  <si>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</si>
  <si>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</si>
  <si>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</si>
  <si>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</si>
  <si>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</si>
  <si>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</si>
  <si>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</si>
  <si>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</si>
  <si>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</si>
  <si>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</si>
  <si>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</si>
  <si>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</si>
  <si>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</si>
  <si>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</si>
  <si>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</si>
  <si>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</si>
  <si>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</si>
  <si>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</si>
  <si>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</si>
  <si>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</si>
  <si>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</si>
  <si>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</si>
  <si>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</si>
  <si>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</si>
  <si>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</si>
  <si>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</si>
  <si>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</si>
  <si>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</si>
  <si>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</si>
  <si>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</si>
  <si>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</si>
  <si>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</si>
  <si>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</si>
  <si>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</si>
  <si>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</si>
  <si>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</si>
  <si>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</si>
  <si>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</si>
  <si>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</si>
  <si>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</si>
  <si>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</si>
  <si>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</si>
  <si>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</si>
  <si>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</si>
  <si>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</si>
  <si>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</si>
  <si>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</si>
  <si>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</si>
  <si>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</si>
  <si>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</si>
  <si>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</si>
  <si>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</si>
  <si>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</si>
  <si>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</si>
  <si>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</si>
  <si>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</si>
  <si>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</si>
  <si>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</si>
  <si>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</si>
  <si>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</si>
  <si>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</si>
  <si>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</si>
  <si>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</si>
  <si>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</si>
  <si>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</si>
  <si>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r>
      <t xml:space="preserve">Population
</t>
    </r>
    <r>
      <rPr>
        <sz val="10"/>
        <color theme="0" tint="-0.499984740745262"/>
        <rFont val="Arial"/>
        <family val="2"/>
      </rPr>
      <t>(Nenner)</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</si>
  <si>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</si>
  <si>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</si>
  <si>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</si>
  <si>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</si>
  <si>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</si>
  <si>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</si>
  <si>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</si>
  <si>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</si>
  <si>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</si>
  <si>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</si>
  <si>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</si>
  <si>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</si>
  <si>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</si>
  <si>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</si>
  <si>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</si>
  <si>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</si>
  <si>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</si>
  <si>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</si>
  <si>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</si>
  <si>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</si>
  <si>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</si>
  <si>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</si>
  <si>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</si>
  <si>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</si>
  <si>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</si>
  <si>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</si>
  <si>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</si>
  <si>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</si>
  <si>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</si>
  <si>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</si>
  <si>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</si>
  <si>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</si>
  <si>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</si>
  <si>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</si>
  <si>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</si>
  <si>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</si>
  <si>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</si>
  <si>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</si>
  <si>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</si>
  <si>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locally confined Pca
</t>
    </r>
    <r>
      <rPr>
        <sz val="9"/>
        <color theme="0" tint="-0.499984740745262"/>
        <rFont val="Arial"/>
        <family val="2"/>
      </rPr>
      <t>(lokal begrenztes Pca)</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</si>
  <si>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</si>
  <si>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</si>
  <si>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</si>
  <si>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</si>
  <si>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</si>
  <si>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</si>
  <si>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</si>
  <si>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</si>
  <si>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</si>
  <si>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</si>
  <si>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</si>
  <si>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</si>
  <si>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</si>
  <si>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</si>
  <si>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</si>
  <si>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</si>
  <si>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</si>
  <si>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</si>
  <si>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</si>
  <si>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</si>
  <si>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</si>
  <si>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</si>
  <si>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</si>
  <si>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</si>
  <si>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</si>
  <si>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</si>
  <si>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</si>
  <si>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</si>
  <si>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</si>
  <si>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</si>
  <si>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</si>
  <si>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</si>
  <si>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</si>
  <si>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</si>
  <si>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</si>
  <si>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</si>
  <si>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</si>
  <si>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</si>
  <si>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</si>
  <si>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</si>
  <si>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</si>
  <si>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</si>
  <si>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</si>
  <si>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</si>
  <si>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</si>
  <si>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</si>
  <si>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</si>
  <si>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</si>
  <si>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</si>
  <si>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</si>
  <si>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</si>
  <si>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</si>
  <si>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</si>
  <si>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</si>
  <si>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</si>
  <si>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</si>
  <si>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</si>
  <si>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</si>
  <si>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</si>
  <si>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</si>
  <si>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</si>
  <si>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</si>
  <si>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</si>
  <si>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</si>
  <si>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</si>
  <si>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</si>
  <si>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</si>
  <si>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</si>
  <si>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</si>
  <si>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</si>
  <si>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</si>
  <si>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</si>
  <si>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</si>
  <si>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</si>
  <si>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</si>
  <si>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</si>
  <si>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</si>
  <si>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</si>
  <si>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</si>
  <si>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</si>
  <si>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</si>
  <si>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</si>
  <si>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</si>
  <si>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</si>
  <si>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</si>
  <si>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</si>
  <si>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</si>
  <si>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</si>
  <si>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</si>
  <si>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</si>
  <si>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</si>
  <si>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</si>
  <si>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</si>
  <si>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</si>
  <si>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</si>
  <si>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</si>
  <si>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</si>
  <si>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</si>
  <si>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</si>
  <si>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</si>
  <si>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</si>
  <si>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</si>
  <si>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</si>
  <si>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</si>
  <si>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</si>
  <si>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</si>
  <si>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</si>
  <si>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</si>
  <si>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</si>
  <si>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</si>
  <si>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</si>
  <si>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</si>
  <si>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</si>
  <si>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</si>
  <si>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</si>
  <si>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</si>
  <si>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</si>
  <si>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</si>
  <si>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</si>
  <si>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</si>
  <si>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</si>
  <si>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</si>
  <si>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</si>
  <si>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</si>
  <si>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</si>
  <si>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</si>
  <si>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</si>
  <si>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</si>
  <si>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</si>
  <si>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</si>
  <si>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</si>
  <si>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</si>
  <si>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</si>
  <si>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</si>
  <si>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</si>
  <si>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</si>
  <si>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</si>
  <si>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</si>
  <si>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</si>
  <si>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</si>
  <si>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</si>
  <si>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</si>
  <si>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</si>
  <si>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</si>
  <si>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</si>
  <si>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</si>
  <si>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</si>
  <si>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</si>
  <si>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</si>
  <si>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</si>
  <si>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</si>
  <si>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</si>
  <si>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</si>
  <si>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</si>
  <si>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</si>
  <si>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</si>
  <si>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1 | 2</t>
  </si>
  <si>
    <r>
      <t xml:space="preserve">pre-therapeutic participation rate
</t>
    </r>
    <r>
      <rPr>
        <b/>
        <sz val="9"/>
        <color theme="0" tint="-0.499984740745262"/>
        <rFont val="Arial"/>
        <family val="2"/>
      </rPr>
      <t>(Teilnahmequote prätherapeutisch)</t>
    </r>
  </si>
  <si>
    <t>AA</t>
  </si>
  <si>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</si>
  <si>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</si>
  <si>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</si>
  <si>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</si>
  <si>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</si>
  <si>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</si>
  <si>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</si>
  <si>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</si>
  <si>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</si>
  <si>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</si>
  <si>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</si>
  <si>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</si>
  <si>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</si>
  <si>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</si>
  <si>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Row 9
</t>
    </r>
    <r>
      <rPr>
        <b/>
        <sz val="10"/>
        <color theme="0" tint="-0.499984740745262"/>
        <rFont val="Arial"/>
        <family val="2"/>
      </rPr>
      <t>(Zeile 9)</t>
    </r>
  </si>
  <si>
    <r>
      <t xml:space="preserve">Pre-therapeutic Questionnaire
</t>
    </r>
    <r>
      <rPr>
        <b/>
        <sz val="8"/>
        <rFont val="Arial"/>
        <family val="2"/>
      </rPr>
      <t>Date Questionnaire</t>
    </r>
  </si>
  <si>
    <r>
      <t xml:space="preserve">Basic Information 
</t>
    </r>
    <r>
      <rPr>
        <b/>
        <sz val="8"/>
        <rFont val="Arial"/>
        <family val="2"/>
      </rPr>
      <t>Patient-ID</t>
    </r>
  </si>
  <si>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</si>
  <si>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</si>
  <si>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</si>
  <si>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</si>
  <si>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</si>
  <si>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</si>
  <si>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</si>
  <si>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</si>
  <si>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</si>
  <si>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</si>
  <si>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</si>
  <si>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</si>
  <si>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</si>
  <si>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</si>
  <si>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</si>
  <si>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</si>
  <si>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</si>
  <si>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</si>
  <si>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</si>
  <si>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</si>
  <si>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</si>
  <si>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</si>
  <si>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</si>
  <si>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</si>
  <si>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</si>
  <si>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</si>
  <si>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</si>
  <si>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</si>
  <si>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</si>
  <si>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</si>
  <si>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</si>
  <si>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</si>
  <si>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</si>
  <si>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</si>
  <si>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</si>
  <si>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</si>
  <si>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IF, R and D cases
</t>
    </r>
    <r>
      <rPr>
        <b/>
        <sz val="9"/>
        <color theme="0" tint="-0.499984740745262"/>
        <rFont val="Arial"/>
        <family val="2"/>
      </rPr>
      <t>(IF, R und D Fälle)</t>
    </r>
  </si>
  <si>
    <t>All IF, R and D cases</t>
  </si>
  <si>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</si>
  <si>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</si>
  <si>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</si>
  <si>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</si>
  <si>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</si>
  <si>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</si>
  <si>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</si>
  <si>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</si>
  <si>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</si>
  <si>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</si>
  <si>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</si>
  <si>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</si>
  <si>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</si>
  <si>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</si>
  <si>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</si>
  <si>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</si>
  <si>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</si>
  <si>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</si>
  <si>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</si>
  <si>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</si>
  <si>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</si>
  <si>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</si>
  <si>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</si>
  <si>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</si>
  <si>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</si>
  <si>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</si>
  <si>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</si>
  <si>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</si>
  <si>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</si>
  <si>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</si>
  <si>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</si>
  <si>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</si>
  <si>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</si>
  <si>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</si>
  <si>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</si>
  <si>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</si>
  <si>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</si>
  <si>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</si>
  <si>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</si>
  <si>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</si>
  <si>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</si>
  <si>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</si>
  <si>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</si>
  <si>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</si>
  <si>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</si>
  <si>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</si>
  <si>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</si>
  <si>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</si>
  <si>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</si>
  <si>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</si>
  <si>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Take the last questionnaire if there are more than one which fullfill the criteria</t>
  </si>
  <si>
    <t>Take the first radiotherapy and the last questionnaire if there are more than one which fullfill the criteria</t>
  </si>
  <si>
    <t>empty | yyyy-mm-dd</t>
  </si>
  <si>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</si>
  <si>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</si>
  <si>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</si>
  <si>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t>N | A | U</t>
  </si>
  <si>
    <r>
      <rPr>
        <b/>
        <sz val="10"/>
        <rFont val="Arial"/>
        <family val="2"/>
      </rPr>
      <t>No valid follow up</t>
    </r>
    <r>
      <rPr>
        <b/>
        <sz val="10"/>
        <color theme="0" tint="-0.499984740745262"/>
        <rFont val="Arial"/>
        <family val="2"/>
      </rPr>
      <t xml:space="preserve">
(Keine gültige Follow-Up Meldung)</t>
    </r>
  </si>
  <si>
    <t>(indicator year)-mm-dd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</si>
  <si>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</si>
  <si>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</si>
  <si>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</si>
  <si>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</si>
  <si>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</si>
  <si>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</si>
  <si>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</si>
  <si>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</si>
  <si>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</si>
  <si>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</si>
  <si>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</si>
  <si>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</si>
  <si>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</si>
  <si>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r>
      <t>A</t>
    </r>
    <r>
      <rPr>
        <sz val="8"/>
        <color rgb="FFFF0000"/>
        <rFont val="Arial"/>
        <family val="2"/>
      </rPr>
      <t/>
    </r>
  </si>
  <si>
    <t xml:space="preserve">M1 | M1a | M1b | M1c | </t>
  </si>
  <si>
    <t xml:space="preserve">CR </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</si>
  <si>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</si>
  <si>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</si>
  <si>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</si>
  <si>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</si>
  <si>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</si>
  <si>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</si>
  <si>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</si>
  <si>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</si>
  <si>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</si>
  <si>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</si>
  <si>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</si>
  <si>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</si>
  <si>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</si>
  <si>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</si>
  <si>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</si>
  <si>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</si>
  <si>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</si>
  <si>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</si>
  <si>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</si>
  <si>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 xml:space="preserve">PostMinus = </t>
  </si>
  <si>
    <t xml:space="preserve">PostPlus = </t>
  </si>
  <si>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</si>
  <si>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</si>
  <si>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</si>
  <si>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</si>
  <si>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</si>
  <si>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</si>
  <si>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</si>
  <si>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</si>
  <si>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</si>
  <si>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</si>
  <si>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</si>
  <si>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</si>
  <si>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</si>
  <si>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</si>
  <si>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</si>
  <si>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</si>
  <si>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</si>
  <si>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</si>
  <si>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</si>
  <si>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</si>
  <si>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</si>
  <si>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</si>
  <si>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</si>
  <si>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</si>
  <si>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</si>
  <si>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</si>
  <si>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</si>
  <si>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</si>
  <si>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</si>
  <si>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</si>
  <si>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</si>
  <si>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</si>
  <si>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</si>
  <si>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</si>
  <si>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</si>
  <si>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</si>
  <si>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</si>
  <si>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</si>
  <si>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</si>
  <si>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</si>
  <si>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</si>
  <si>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</si>
  <si>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</si>
  <si>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</si>
  <si>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</si>
  <si>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</si>
  <si>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</si>
  <si>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</si>
  <si>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</si>
  <si>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</si>
  <si>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</si>
  <si>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</si>
  <si>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</si>
  <si>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</si>
  <si>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</si>
  <si>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</si>
  <si>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</si>
  <si>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</si>
  <si>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</si>
  <si>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</si>
  <si>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</si>
  <si>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</si>
  <si>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</si>
  <si>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</si>
  <si>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</si>
  <si>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</si>
  <si>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</si>
  <si>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OLT | HIFU | CRYO | HYPER</t>
  </si>
  <si>
    <t>First NI case (First = smaller DateIntroduced)</t>
  </si>
  <si>
    <r>
      <t xml:space="preserve">No IV case in the same year 
</t>
    </r>
    <r>
      <rPr>
        <b/>
        <sz val="10"/>
        <color theme="0" tint="-0.499984740745262"/>
        <rFont val="Arial"/>
        <family val="2"/>
      </rPr>
      <t>(Kein IV Fall im selben Jahr)</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</si>
  <si>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</si>
  <si>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</si>
  <si>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</si>
  <si>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9"/>
        <rFont val="Arial"/>
        <family val="2"/>
      </rPr>
      <t>pretherap</t>
    </r>
    <r>
      <rPr>
        <sz val="9"/>
        <color theme="1"/>
        <rFont val="Arial"/>
        <family val="2"/>
      </rPr>
      <t xml:space="preserve">eutic conference
</t>
    </r>
    <r>
      <rPr>
        <sz val="9"/>
        <color theme="0" tint="-0.499984740745262"/>
        <rFont val="Arial"/>
        <family val="2"/>
      </rPr>
      <t>(präth. Vorgestellt)</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</si>
  <si>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</si>
  <si>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</si>
  <si>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</si>
  <si>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</si>
  <si>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</si>
  <si>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</si>
  <si>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</si>
  <si>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</si>
  <si>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</si>
  <si>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</si>
  <si>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</si>
  <si>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</si>
  <si>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</si>
  <si>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</si>
  <si>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</si>
  <si>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</si>
  <si>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</si>
  <si>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</si>
  <si>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</si>
  <si>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</si>
  <si>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</si>
  <si>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</si>
  <si>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</si>
  <si>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</si>
  <si>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</si>
  <si>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</si>
  <si>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</si>
  <si>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</si>
  <si>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</si>
  <si>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</si>
  <si>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</si>
  <si>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</si>
  <si>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</si>
  <si>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</si>
  <si>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</si>
  <si>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</si>
  <si>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</si>
  <si>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</si>
  <si>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</si>
  <si>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</si>
  <si>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</si>
  <si>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</si>
  <si>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</si>
  <si>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</si>
  <si>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</si>
  <si>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</si>
  <si>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</si>
  <si>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</si>
  <si>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</si>
  <si>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</si>
  <si>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</si>
  <si>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</si>
  <si>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</si>
  <si>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</si>
  <si>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</si>
  <si>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</si>
  <si>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&gt; 0</t>
  </si>
  <si>
    <t>number
(natürliche Zahl)</t>
  </si>
  <si>
    <t>Kennzahlen | ICHOM</t>
  </si>
  <si>
    <t>Basisdaten | ICHOM | Kennzahlen</t>
  </si>
  <si>
    <t>Kennzahlen</t>
  </si>
  <si>
    <t>Basisdaten | Kennzahlen</t>
  </si>
  <si>
    <t>Allgemein | Kennzahlen</t>
  </si>
  <si>
    <t>&lt;Status&gt;</t>
  </si>
  <si>
    <t>&lt;Cycle&gt;</t>
  </si>
  <si>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</si>
  <si>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</si>
  <si>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</si>
  <si>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</si>
  <si>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</si>
  <si>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</si>
  <si>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</si>
  <si>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</si>
  <si>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</si>
  <si>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</si>
  <si>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</si>
  <si>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</si>
  <si>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</si>
  <si>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</si>
  <si>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</si>
  <si>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</si>
  <si>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</si>
  <si>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</si>
  <si>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</si>
  <si>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</si>
  <si>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</si>
  <si>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</si>
  <si>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</si>
  <si>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</si>
  <si>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 xml:space="preserve">Bei der Bestrahlung von Knochenmetastasen, soll in diesem Feld ein "U" für sonstiges geschickt werden. </t>
  </si>
  <si>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</si>
  <si>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</si>
  <si>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</si>
  <si>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</si>
  <si>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</si>
  <si>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</si>
  <si>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</si>
  <si>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</si>
  <si>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</si>
  <si>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</si>
  <si>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</si>
  <si>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</si>
  <si>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</si>
  <si>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</si>
  <si>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</si>
  <si>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</si>
  <si>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</si>
  <si>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</si>
  <si>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</si>
  <si>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</si>
  <si>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</si>
  <si>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</si>
  <si>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</si>
  <si>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</si>
  <si>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</si>
  <si>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</si>
  <si>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</si>
  <si>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</si>
  <si>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</si>
  <si>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</si>
  <si>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</si>
  <si>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</si>
  <si>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</si>
  <si>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</si>
  <si>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</si>
  <si>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</si>
  <si>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</si>
  <si>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</si>
  <si>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</si>
  <si>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</si>
  <si>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</si>
  <si>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</si>
  <si>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</si>
  <si>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</si>
  <si>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</si>
  <si>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</si>
  <si>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</si>
  <si>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</si>
  <si>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</si>
  <si>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</si>
  <si>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</si>
  <si>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</si>
  <si>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</si>
  <si>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</si>
  <si>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</si>
  <si>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</si>
  <si>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</si>
  <si>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</si>
  <si>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</si>
  <si>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</si>
  <si>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</si>
  <si>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</si>
  <si>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</si>
  <si>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</si>
  <si>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</si>
  <si>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</si>
  <si>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</si>
  <si>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</si>
  <si>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</si>
  <si>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t>&gt;0</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</si>
  <si>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</si>
  <si>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</si>
  <si>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</si>
  <si>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</si>
  <si>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</si>
  <si>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</si>
  <si>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</si>
  <si>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</si>
  <si>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</si>
  <si>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</si>
  <si>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</si>
  <si>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</si>
  <si>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</si>
  <si>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</si>
  <si>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</si>
  <si>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</si>
  <si>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</si>
  <si>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</si>
  <si>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</si>
  <si>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</si>
  <si>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</si>
  <si>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</si>
  <si>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</si>
  <si>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</si>
  <si>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</si>
  <si>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</si>
  <si>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</si>
  <si>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</si>
  <si>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</si>
  <si>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</si>
  <si>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</si>
  <si>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</si>
  <si>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</si>
  <si>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</si>
  <si>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</si>
  <si>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</si>
  <si>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</si>
  <si>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</si>
  <si>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</si>
  <si>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</si>
  <si>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</si>
  <si>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</si>
  <si>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</si>
  <si>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</si>
  <si>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</si>
  <si>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</si>
  <si>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</si>
  <si>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</si>
  <si>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</si>
  <si>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</si>
  <si>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</si>
  <si>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</si>
  <si>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</si>
  <si>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r>
      <t xml:space="preserve">Population indicator 19
</t>
    </r>
    <r>
      <rPr>
        <sz val="9"/>
        <color theme="4" tint="-0.499984740745262"/>
        <rFont val="Arial"/>
        <family val="2"/>
      </rPr>
      <t>(Nenner Nr. 19)</t>
    </r>
  </si>
  <si>
    <t>13 | 17</t>
  </si>
  <si>
    <t>N0 | N1 | N+ | N1mi | NX</t>
  </si>
  <si>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</si>
  <si>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</si>
  <si>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</si>
  <si>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</si>
  <si>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</si>
  <si>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</si>
  <si>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</si>
  <si>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</si>
  <si>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</si>
  <si>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</si>
  <si>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</si>
  <si>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</si>
  <si>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</si>
  <si>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</si>
  <si>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</si>
  <si>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</si>
  <si>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</si>
  <si>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</si>
  <si>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</si>
  <si>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</si>
  <si>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</si>
  <si>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</si>
  <si>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Calculation for the export in the Datasheet
</t>
    </r>
    <r>
      <rPr>
        <sz val="11"/>
        <color theme="0" tint="-0.499984740745262"/>
        <rFont val="Arial"/>
        <family val="2"/>
      </rPr>
      <t>Berechnungen für den Export im Datenblatt</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</si>
  <si>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</si>
  <si>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</si>
  <si>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</si>
  <si>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</si>
  <si>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</si>
  <si>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</si>
  <si>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</si>
  <si>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</si>
  <si>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</si>
  <si>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</si>
  <si>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</si>
  <si>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</si>
  <si>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</si>
  <si>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</si>
  <si>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</si>
  <si>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</si>
  <si>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</si>
  <si>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</si>
  <si>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</si>
  <si>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</si>
  <si>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</si>
  <si>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</si>
  <si>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</si>
  <si>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</si>
  <si>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</si>
  <si>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</si>
  <si>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</si>
  <si>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</si>
  <si>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</si>
  <si>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r>
      <t>definitive</t>
    </r>
    <r>
      <rPr>
        <sz val="9"/>
        <color theme="1"/>
        <rFont val="Arial"/>
        <family val="2"/>
      </rPr>
      <t xml:space="preserve"> radiotherapy
</t>
    </r>
    <r>
      <rPr>
        <sz val="9"/>
        <color theme="0" tint="-0.499984740745262"/>
        <rFont val="Arial"/>
        <family val="2"/>
      </rPr>
      <t>(definitve / adjuvante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</si>
  <si>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</si>
  <si>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</si>
  <si>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</si>
  <si>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</si>
  <si>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</si>
  <si>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</si>
  <si>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</si>
  <si>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</si>
  <si>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</si>
  <si>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</si>
  <si>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</si>
  <si>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</si>
  <si>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</si>
  <si>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</si>
  <si>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</si>
  <si>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t>≠ empty | 1 | 2 | 3 | 4 | 5</t>
  </si>
  <si>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</si>
  <si>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</si>
  <si>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</si>
  <si>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</si>
  <si>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</si>
  <si>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</si>
  <si>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t>CoresTaken2</t>
  </si>
  <si>
    <t>Das Feld "Anzahl entnommener Stanzen" enthält unzulässige Zeichen.</t>
  </si>
  <si>
    <t>The data item "Number of biopsy cores taken" contains invalid characters.</t>
  </si>
  <si>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</si>
  <si>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</si>
  <si>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</si>
  <si>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</si>
  <si>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</si>
  <si>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</si>
  <si>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</si>
  <si>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</si>
  <si>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</si>
  <si>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</si>
  <si>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</si>
  <si>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</si>
  <si>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</si>
  <si>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</si>
  <si>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</si>
  <si>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</si>
  <si>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</si>
  <si>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</si>
  <si>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</si>
  <si>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</si>
  <si>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</si>
  <si>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</si>
  <si>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t>von</t>
  </si>
  <si>
    <t>bis</t>
  </si>
  <si>
    <t>PCO</t>
  </si>
  <si>
    <r>
      <t>AnalyseEnd =</t>
    </r>
    <r>
      <rPr>
        <b/>
        <sz val="11"/>
        <color rgb="FF0000FF"/>
        <rFont val="Arial"/>
        <family val="2"/>
      </rPr>
      <t/>
    </r>
  </si>
  <si>
    <t>= AV12 + AV13 + AV14</t>
  </si>
  <si>
    <t>= AV9 - AV11</t>
  </si>
  <si>
    <t>= BL12 + BL13 + BL14</t>
  </si>
  <si>
    <t>= BL9 - BL11</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</si>
  <si>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</si>
  <si>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</si>
  <si>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</si>
  <si>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</si>
  <si>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</si>
  <si>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</si>
  <si>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</si>
  <si>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</si>
  <si>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</si>
  <si>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</si>
  <si>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</si>
  <si>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</si>
  <si>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</si>
  <si>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</si>
  <si>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</si>
  <si>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</si>
  <si>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</si>
  <si>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</si>
  <si>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</si>
  <si>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</si>
  <si>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</si>
  <si>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</si>
  <si>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</si>
  <si>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</si>
  <si>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</si>
  <si>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</si>
  <si>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</si>
  <si>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</si>
  <si>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</si>
  <si>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</si>
  <si>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</si>
  <si>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</si>
  <si>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</si>
  <si>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</si>
  <si>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</si>
  <si>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</si>
  <si>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</si>
  <si>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</si>
  <si>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</si>
  <si>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</si>
  <si>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</si>
  <si>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</si>
  <si>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</si>
  <si>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</si>
  <si>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</si>
  <si>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</si>
  <si>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</si>
  <si>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</si>
  <si>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AE</t>
  </si>
  <si>
    <t>J21 + O21 + T21 + Y21</t>
  </si>
  <si>
    <t>NI cases in J20 with possible assignment (category f) in validation) and</t>
  </si>
  <si>
    <t>IV cases in J20 with possible assignment (category f) in validation) and</t>
  </si>
  <si>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</si>
  <si>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</si>
  <si>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</si>
  <si>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</si>
  <si>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</si>
  <si>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</si>
  <si>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</si>
  <si>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</si>
  <si>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</si>
  <si>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</si>
  <si>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</si>
  <si>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</si>
  <si>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</si>
  <si>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</si>
  <si>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</si>
  <si>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</si>
  <si>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</si>
  <si>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</si>
  <si>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</si>
  <si>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</si>
  <si>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</si>
  <si>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</si>
  <si>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</si>
  <si>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</si>
  <si>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</si>
  <si>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</si>
  <si>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</si>
  <si>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</si>
  <si>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</si>
  <si>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</si>
  <si>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</si>
  <si>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</si>
  <si>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</si>
  <si>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</si>
  <si>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</si>
  <si>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t>Date Surgery &gt; Date Initiation Radiotherapy</t>
  </si>
  <si>
    <t>Eine adjuvante Strahlentherapie vor einer Operation ist unplausibel.</t>
  </si>
  <si>
    <t>An adjuvant radiotherapy before a surgery is implausible.</t>
  </si>
  <si>
    <t>SurgeryRadioAdj</t>
  </si>
  <si>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</si>
  <si>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</si>
  <si>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</si>
  <si>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</si>
  <si>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</si>
  <si>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</si>
  <si>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</si>
  <si>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</si>
  <si>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</si>
  <si>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</si>
  <si>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</si>
  <si>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</si>
  <si>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</si>
  <si>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</si>
  <si>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</si>
  <si>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</si>
  <si>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</si>
  <si>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</si>
  <si>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</si>
  <si>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</si>
  <si>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</si>
  <si>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</si>
  <si>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</si>
  <si>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</si>
  <si>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</si>
  <si>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</si>
  <si>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</si>
  <si>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</si>
  <si>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</si>
  <si>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</si>
  <si>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</si>
  <si>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</si>
  <si>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</si>
  <si>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</si>
  <si>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</si>
  <si>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</si>
  <si>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</si>
  <si>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</si>
  <si>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</si>
  <si>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</si>
  <si>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</si>
  <si>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</si>
  <si>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</si>
  <si>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</si>
  <si>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</si>
  <si>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</si>
  <si>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</si>
  <si>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</si>
  <si>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</si>
  <si>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</si>
  <si>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</si>
  <si>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</si>
  <si>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</si>
  <si>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</si>
  <si>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</si>
  <si>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</si>
  <si>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</si>
  <si>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</si>
  <si>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</si>
  <si>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</si>
  <si>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</si>
  <si>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</si>
  <si>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</si>
  <si>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</si>
  <si>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</si>
  <si>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</si>
  <si>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</si>
  <si>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</si>
  <si>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</si>
  <si>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</si>
  <si>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</si>
  <si>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</si>
  <si>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</si>
  <si>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</si>
  <si>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</si>
  <si>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</si>
  <si>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</si>
  <si>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</si>
  <si>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</si>
  <si>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</si>
  <si>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</si>
  <si>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</si>
  <si>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</si>
  <si>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</si>
  <si>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</si>
  <si>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</si>
  <si>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</si>
  <si>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</si>
  <si>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</si>
  <si>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</si>
  <si>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</si>
  <si>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</si>
  <si>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</si>
  <si>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</si>
  <si>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</si>
  <si>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</si>
  <si>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</si>
  <si>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</si>
  <si>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</si>
  <si>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</si>
  <si>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</si>
  <si>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</si>
  <si>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</si>
  <si>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</si>
  <si>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</si>
  <si>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</si>
  <si>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</si>
  <si>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</si>
  <si>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</si>
  <si>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</si>
  <si>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</si>
  <si>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</si>
  <si>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</si>
  <si>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</si>
  <si>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t>Case B:
Primary Tumour = P
&amp;&amp; 
Consent = N</t>
  </si>
  <si>
    <t>Case A:
Primary Tumour = R
&amp;&amp; 
Consent = Y
(the message should be only for this case)</t>
  </si>
  <si>
    <t>Recurrence3NoPrimary</t>
  </si>
  <si>
    <t>Recurrence2NoPrimary</t>
  </si>
  <si>
    <t>Recurrence1NoPrimary</t>
  </si>
  <si>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</si>
  <si>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</si>
  <si>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</si>
  <si>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</si>
  <si>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</si>
  <si>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</si>
  <si>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</si>
  <si>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</si>
  <si>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</si>
  <si>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=BA15 + BF15 + BL15</t>
  </si>
  <si>
    <t>= J15 - J16</t>
  </si>
  <si>
    <t>= O15 - O16</t>
  </si>
  <si>
    <t>= T15 - T16</t>
  </si>
  <si>
    <t>= Y15 - Y16</t>
  </si>
  <si>
    <t>= J17 + O17 + T17 + Y17</t>
  </si>
  <si>
    <t>= AV15 - AV16</t>
  </si>
  <si>
    <t>= BA15 - BA16</t>
  </si>
  <si>
    <t>= BF15 - BF16</t>
  </si>
  <si>
    <t>= BL15 - BL16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</si>
  <si>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</si>
  <si>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</si>
  <si>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</si>
  <si>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</si>
  <si>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</si>
  <si>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</si>
  <si>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</si>
  <si>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</si>
  <si>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</si>
  <si>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</si>
  <si>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t>= (BA9 - BA18) / BA9 (in %)</t>
  </si>
  <si>
    <t>= (BF9 - BF18) / BF9 (in %)</t>
  </si>
  <si>
    <t>= (BL9 - BL18) / BL9 (in %)</t>
  </si>
  <si>
    <t>= (BR9 - BR18) / BR9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</si>
  <si>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</si>
  <si>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</si>
  <si>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</si>
  <si>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</si>
  <si>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</si>
  <si>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Take all cases in AV18</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</si>
  <si>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</si>
  <si>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</si>
  <si>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</si>
  <si>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</si>
  <si>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</si>
  <si>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</si>
  <si>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</si>
  <si>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</si>
  <si>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</si>
  <si>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</si>
  <si>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</si>
  <si>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</si>
  <si>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</si>
  <si>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</si>
  <si>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</si>
  <si>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</si>
  <si>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</si>
  <si>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</si>
  <si>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</si>
  <si>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</si>
  <si>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</si>
  <si>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</si>
  <si>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</si>
  <si>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</si>
  <si>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</si>
  <si>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</si>
  <si>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</si>
  <si>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</si>
  <si>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</si>
  <si>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</si>
  <si>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</si>
  <si>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</si>
  <si>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</si>
  <si>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</si>
  <si>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</si>
  <si>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</si>
  <si>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</si>
  <si>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</si>
  <si>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</si>
  <si>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</si>
  <si>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t>This message should be displayed only when the row 18 at "patient profile" contains: ----
This message should be displayed only when the cut off date is not empty in the profile.</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</si>
  <si>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</si>
  <si>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</si>
  <si>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</si>
  <si>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</si>
  <si>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</si>
  <si>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</si>
  <si>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</si>
  <si>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</si>
  <si>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</si>
  <si>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</si>
  <si>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</si>
  <si>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</si>
  <si>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</si>
  <si>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</si>
  <si>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</si>
  <si>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</si>
  <si>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</si>
  <si>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</si>
  <si>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</si>
  <si>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</si>
  <si>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r>
      <t xml:space="preserve">Calculation of the basic data
</t>
    </r>
    <r>
      <rPr>
        <sz val="11"/>
        <color theme="0" tint="-0.499984740745262"/>
        <rFont val="Arial"/>
        <family val="2"/>
      </rPr>
      <t>Berechnung der Basisdaten</t>
    </r>
  </si>
  <si>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</si>
  <si>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</si>
  <si>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</si>
  <si>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</si>
  <si>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</si>
  <si>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</si>
  <si>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</si>
  <si>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</si>
  <si>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</si>
  <si>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</si>
  <si>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</si>
  <si>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t xml:space="preserve">ADT | OLT |  HIFU | CRYO | HYPER </t>
  </si>
  <si>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</si>
  <si>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</si>
  <si>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</si>
  <si>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</si>
  <si>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</si>
  <si>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</si>
  <si>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</si>
  <si>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</si>
  <si>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</si>
  <si>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OLT | HIFU | CRYO | HYPER
</t>
    </r>
    <r>
      <rPr>
        <b/>
        <sz val="8"/>
        <rFont val="Arial"/>
        <family val="2"/>
      </rPr>
      <t>(Take the first treatment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</si>
  <si>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</si>
  <si>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</si>
  <si>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</si>
  <si>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</si>
  <si>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</si>
  <si>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</si>
  <si>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</si>
  <si>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t>
    </r>
    <r>
      <rPr>
        <b/>
        <sz val="12"/>
        <color rgb="FF0070C0"/>
        <rFont val="Arial"/>
        <family val="2"/>
      </rPr>
      <t>OR</t>
    </r>
    <r>
      <rPr>
        <sz val="9"/>
        <color rgb="FFFF0000"/>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11"/>
        <rFont val="Arial"/>
        <family val="2"/>
      </rPr>
      <t xml:space="preserve"> </t>
    </r>
    <r>
      <rPr>
        <sz val="9"/>
        <rFont val="Arial"/>
        <family val="2"/>
      </rPr>
      <t xml:space="preserve">Surgery_date ≠ empty </t>
    </r>
    <r>
      <rPr>
        <b/>
        <sz val="11"/>
        <color rgb="FF0070C0"/>
        <rFont val="Arial"/>
        <family val="2"/>
      </rPr>
      <t xml:space="preserve">
</t>
    </r>
    <r>
      <rPr>
        <strike/>
        <sz val="9"/>
        <color rgb="FFFF0000"/>
        <rFont val="Arial"/>
        <family val="2"/>
      </rPr>
      <t xml:space="preserve">
</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</si>
  <si>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</si>
  <si>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</si>
  <si>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follow up
(Follow-Up)</t>
  </si>
  <si>
    <t>last date alive 
(Letzes Datum "lebend")</t>
  </si>
  <si>
    <r>
      <t xml:space="preserve">Interface and calculation of the patient profile
</t>
    </r>
    <r>
      <rPr>
        <sz val="11"/>
        <color theme="0" tint="-0.499984740745262"/>
        <rFont val="Arial"/>
        <family val="2"/>
      </rPr>
      <t>Darstellung und Berechnung des Patientenprofil</t>
    </r>
  </si>
  <si>
    <t xml:space="preserve">Das Feld "Anzahl entnommener Stanzen" ist leer. </t>
  </si>
  <si>
    <t>The data item "Number of biopsy cores taken" is missing.</t>
  </si>
  <si>
    <t>CoresInvolvedEQ</t>
  </si>
  <si>
    <t>CoresTakenEQ</t>
  </si>
  <si>
    <t>pGleason1WrongStudy</t>
  </si>
  <si>
    <t>pGleason2WrongStudy</t>
  </si>
  <si>
    <t>FractionDoseStudy</t>
  </si>
  <si>
    <t>future date</t>
  </si>
  <si>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</si>
  <si>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</si>
  <si>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</si>
  <si>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</si>
  <si>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</si>
  <si>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</si>
  <si>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</si>
  <si>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</si>
  <si>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</si>
  <si>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</si>
  <si>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</si>
  <si>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</si>
  <si>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r>
      <t xml:space="preserve">Cases in T18 having at least one error message at "conspicuities"
</t>
    </r>
    <r>
      <rPr>
        <sz val="8"/>
        <color theme="0" tint="-0.499984740745262"/>
        <rFont val="Arial"/>
        <family val="2"/>
      </rPr>
      <t>(Fälle in T18 mit mindestens einer Meldung in den Auffälligkeiten)</t>
    </r>
  </si>
  <si>
    <r>
      <t xml:space="preserve">Cases in Y18 having at least one error message at "conspicuities"
</t>
    </r>
    <r>
      <rPr>
        <sz val="8"/>
        <color theme="0" tint="-0.499984740745262"/>
        <rFont val="Arial"/>
        <family val="2"/>
      </rPr>
      <t>(Fälle in Y18 mit mindestens einer Meldung in den Auffälligkeiten)</t>
    </r>
  </si>
  <si>
    <t>Row 5
(Zeile 5)</t>
  </si>
  <si>
    <t>Click on AV</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</si>
  <si>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</si>
  <si>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</si>
  <si>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</si>
  <si>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</si>
  <si>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t xml:space="preserve">J20 + O20 + T20 + Y20 </t>
    </r>
    <r>
      <rPr>
        <b/>
        <strike/>
        <sz val="10"/>
        <rFont val="Arial"/>
        <family val="2"/>
      </rPr>
      <t xml:space="preserve"> + U20</t>
    </r>
  </si>
  <si>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</si>
  <si>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</si>
  <si>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 (AV9 - AV18) / AV9 (in %)
(this cell should be red when the percentage is &gt;10 % and grenn when it is </t>
    </r>
    <r>
      <rPr>
        <sz val="8"/>
        <rFont val="Calibri"/>
        <family val="2"/>
      </rPr>
      <t>≤</t>
    </r>
    <r>
      <rPr>
        <sz val="7.2"/>
        <rFont val="Arial"/>
        <family val="2"/>
      </rPr>
      <t xml:space="preserve"> 10%)</t>
    </r>
  </si>
  <si>
    <r>
      <t xml:space="preserve">Analysezeitraum </t>
    </r>
    <r>
      <rPr>
        <vertAlign val="superscript"/>
        <sz val="9"/>
        <rFont val="Arial"/>
        <family val="2"/>
      </rPr>
      <t>1)</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</si>
  <si>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color rgb="FFFF0000"/>
        <rFont val="Calibri"/>
        <family val="2"/>
      </rPr>
      <t>≥</t>
    </r>
    <r>
      <rPr>
        <b/>
        <sz val="8"/>
        <color rgb="FFFF0000"/>
        <rFont val="Arial"/>
        <family val="2"/>
      </rPr>
      <t xml:space="preserve"> StudyStart &amp;&amp; </t>
    </r>
    <r>
      <rPr>
        <b/>
        <sz val="8"/>
        <color rgb="FFFF0000"/>
        <rFont val="Calibri"/>
        <family val="2"/>
      </rPr>
      <t>≤</t>
    </r>
    <r>
      <rPr>
        <b/>
        <sz val="8"/>
        <color rgb="FFFF0000"/>
        <rFont val="Arial"/>
        <family val="2"/>
      </rPr>
      <t xml:space="preserve"> AnalyseEnd 
AND</t>
    </r>
    <r>
      <rPr>
        <b/>
        <sz val="8"/>
        <rFont val="Arial"/>
        <family val="2"/>
      </rPr>
      <t xml:space="preserve">
</t>
    </r>
    <r>
      <rPr>
        <sz val="8"/>
        <rFont val="Arial"/>
        <family val="2"/>
      </rPr>
      <t>Case
Case Information</t>
    </r>
    <r>
      <rPr>
        <b/>
        <sz val="8"/>
        <rFont val="Arial"/>
        <family val="2"/>
      </rPr>
      <t xml:space="preserve">
Consent</t>
    </r>
    <r>
      <rPr>
        <b/>
        <sz val="8"/>
        <color rgb="FFFF0000"/>
        <rFont val="Arial"/>
        <family val="2"/>
      </rPr>
      <t xml:space="preserve"> =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</si>
  <si>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O9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</si>
  <si>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T9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</si>
  <si>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color rgb="FFFF0000"/>
        <rFont val="Calibri"/>
        <family val="2"/>
      </rPr>
      <t>≤</t>
    </r>
    <r>
      <rPr>
        <b/>
        <sz val="8"/>
        <color rgb="FFFF0000"/>
        <rFont val="Arial"/>
        <family val="2"/>
      </rPr>
      <t xml:space="preserve"> indicator year | empty
AND</t>
    </r>
    <r>
      <rPr>
        <b/>
        <sz val="8"/>
        <rFont val="Arial"/>
        <family val="2"/>
      </rPr>
      <t xml:space="preserve">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</si>
  <si>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Cases in BL9 and category a) in validation
</t>
    </r>
    <r>
      <rPr>
        <sz val="8"/>
        <color theme="0" tint="-0.499984740745262"/>
        <rFont val="Arial"/>
        <family val="2"/>
      </rPr>
      <t>(Fälle in BL9 mit Kategorie a) aus Validierung)</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</si>
  <si>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</si>
  <si>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</si>
  <si>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AV9 and category a) in validation
</t>
    </r>
    <r>
      <rPr>
        <sz val="8"/>
        <color theme="0" tint="-0.499984740745262"/>
        <rFont val="Arial"/>
        <family val="2"/>
      </rPr>
      <t>(Fälle in AV9 mit Kategorie a) aus Validierung)</t>
    </r>
  </si>
  <si>
    <r>
      <t xml:space="preserve">Cases in AV9 and calculation category impossible (see Sheet Categories)
</t>
    </r>
    <r>
      <rPr>
        <sz val="8"/>
        <color theme="0" tint="-0.499984740745262"/>
        <rFont val="Arial"/>
        <family val="2"/>
      </rPr>
      <t>(Fälle in AV9 und keiner Fallart (siehe Tabellenblatt Categories))</t>
    </r>
  </si>
  <si>
    <r>
      <t xml:space="preserve">Cases in AV9 and category b) in validation
</t>
    </r>
    <r>
      <rPr>
        <sz val="8"/>
        <color theme="0" tint="-0.499984740745262"/>
        <rFont val="Arial"/>
        <family val="2"/>
      </rPr>
      <t>(Fälle in AV9 mit Kategorie b)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</si>
  <si>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</si>
  <si>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</si>
  <si>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</si>
  <si>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</si>
  <si>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BL9 and calculation category impossible (see Sheet Categories)
</t>
    </r>
    <r>
      <rPr>
        <sz val="8"/>
        <color theme="0" tint="-0.499984740745262"/>
        <rFont val="Arial"/>
        <family val="2"/>
      </rPr>
      <t>(Fälle in BL9 und keiner Fallart (siehe Tabellenblatt Categories))</t>
    </r>
  </si>
  <si>
    <r>
      <t xml:space="preserve">Cases in BL9 and category b) in validation
</t>
    </r>
    <r>
      <rPr>
        <sz val="8"/>
        <color theme="0" tint="-0.499984740745262"/>
        <rFont val="Arial"/>
        <family val="2"/>
      </rPr>
      <t>(Fälle in BL9 mit Kategorie b) aus Validierung)</t>
    </r>
  </si>
  <si>
    <r>
      <t xml:space="preserve">Cases in BL15 having one error message at "Docu deficit"
</t>
    </r>
    <r>
      <rPr>
        <sz val="8"/>
        <color theme="0" tint="-0.499984740745262"/>
        <rFont val="Arial"/>
        <family val="2"/>
      </rPr>
      <t>(Fälle in BL15 mit mindestens einer Meldung in Dokudefiziten)</t>
    </r>
  </si>
  <si>
    <r>
      <t xml:space="preserve">Cases in BA15 having one error message at "Docu deficit"
</t>
    </r>
    <r>
      <rPr>
        <sz val="8"/>
        <color theme="0" tint="-0.499984740745262"/>
        <rFont val="Arial"/>
        <family val="2"/>
      </rPr>
      <t>(Fälle in BA15  mit mindestens einer Meldung in Dokudefiziten)</t>
    </r>
  </si>
  <si>
    <r>
      <t xml:space="preserve">Cases in AV15 having one error message at "Docu deficit"
</t>
    </r>
    <r>
      <rPr>
        <sz val="8"/>
        <color theme="0" tint="-0.499984740745262"/>
        <rFont val="Arial"/>
        <family val="2"/>
      </rPr>
      <t>(Fälle in AV15 mit mindestens einer Meldung in Dokudefiziten)</t>
    </r>
  </si>
  <si>
    <r>
      <t xml:space="preserve">Cases in BF15 having one error message at "Docu deficit"
</t>
    </r>
    <r>
      <rPr>
        <sz val="8"/>
        <color theme="0" tint="-0.499984740745262"/>
        <rFont val="Arial"/>
        <family val="2"/>
      </rPr>
      <t>(Fälle in BF15 mit mindestens einer Meldung in Dokudefiziten)</t>
    </r>
  </si>
  <si>
    <r>
      <t xml:space="preserve">Cases in BF18 having at least one error message at "conspicuities"
</t>
    </r>
    <r>
      <rPr>
        <sz val="8"/>
        <color theme="0" tint="-0.499984740745262"/>
        <rFont val="Arial"/>
        <family val="2"/>
      </rPr>
      <t>(Fälle in BF18 mit mindestens einer Meldung in den Auffälligkeiten)</t>
    </r>
  </si>
  <si>
    <r>
      <t xml:space="preserve">Cases in AV18 having at least one error message at "conspicuities"
</t>
    </r>
    <r>
      <rPr>
        <sz val="8"/>
        <color theme="0" tint="-0.499984740745262"/>
        <rFont val="Arial"/>
        <family val="2"/>
      </rPr>
      <t>(Fälle in AV18 mit mindestens einer Meldung in den Auffälligkeiten)</t>
    </r>
  </si>
  <si>
    <r>
      <t xml:space="preserve">Cases in BL18 having at least one error message at "conspicuities"
</t>
    </r>
    <r>
      <rPr>
        <sz val="8"/>
        <color theme="0" tint="-0.499984740745262"/>
        <rFont val="Arial"/>
        <family val="2"/>
      </rPr>
      <t>(Fälle in BL18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</si>
  <si>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</si>
  <si>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</si>
  <si>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</si>
  <si>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</si>
  <si>
    <t>Datafield</t>
  </si>
  <si>
    <t>XML-Tag</t>
  </si>
  <si>
    <t>&lt;CaseCategory/&gt;</t>
  </si>
  <si>
    <t>&lt;NumberCases/&gt;</t>
  </si>
  <si>
    <t>&lt;FirstCase/&gt;</t>
  </si>
  <si>
    <t>&lt;LastCase/&gt;</t>
  </si>
  <si>
    <t>&lt;LeadingT/&gt;</t>
  </si>
  <si>
    <t>&lt;LeadingN/&gt;</t>
  </si>
  <si>
    <t>&lt;LeadingM/&gt;</t>
  </si>
  <si>
    <t>&lt;LeadingTherapy/&gt;</t>
  </si>
  <si>
    <t>&lt;CutOffDateOncoBox/&gt;</t>
  </si>
  <si>
    <t>&lt;LastDateAlive/&gt;</t>
  </si>
  <si>
    <t>&lt;FollowUpType/&gt;</t>
  </si>
  <si>
    <t>&lt;FollowUpYears/&gt;</t>
  </si>
  <si>
    <t>&lt;NumberFollowUp/&gt;</t>
  </si>
  <si>
    <t>&lt;Lifestatus/&gt;</t>
  </si>
  <si>
    <t>&lt;BiochemicalRecurrence/&gt;</t>
  </si>
  <si>
    <t>&lt;LastTumourStatus/&gt;</t>
  </si>
  <si>
    <t>Count all cases of this patient</t>
  </si>
  <si>
    <t>Export this number for every case in this field</t>
  </si>
  <si>
    <t>Look at all cases of this patient</t>
  </si>
  <si>
    <t>number (1,2,…)</t>
  </si>
  <si>
    <t>Y = Yes
N = No</t>
  </si>
  <si>
    <r>
      <rPr>
        <sz val="8"/>
        <rFont val="Arial"/>
        <family val="2"/>
      </rPr>
      <t xml:space="preserve">Case
Research
Therapy Research </t>
    </r>
    <r>
      <rPr>
        <b/>
        <sz val="8"/>
        <rFont val="Arial"/>
        <family val="2"/>
      </rPr>
      <t xml:space="preserve">
LastCase</t>
    </r>
  </si>
  <si>
    <r>
      <t xml:space="preserve">Find the case with the biggest value at 
Case
Case Information
</t>
    </r>
    <r>
      <rPr>
        <b/>
        <sz val="8"/>
        <color indexed="8"/>
        <rFont val="Arial"/>
        <family val="2"/>
      </rPr>
      <t>Date patient introduced in center</t>
    </r>
    <r>
      <rPr>
        <sz val="8"/>
        <color indexed="8"/>
        <rFont val="Arial"/>
        <family val="2"/>
      </rPr>
      <t xml:space="preserve">
</t>
    </r>
  </si>
  <si>
    <t>LCLR =  locally confined - low risk 
LCMR =  locally confined - medium risk 
LCHR  =  locally confined - high risk 
LA = locally advanced
AN1 = advanced (N1)
AM1 = advanced (M1)
ND = non-determinable</t>
  </si>
  <si>
    <t xml:space="preserve">take the risk classification from the patient profile:
LCLR =  locally confined - low risk 
LCMR =  locally confined - medium risk 
LCHR  =  locally confined - high risk 
LA = locally advanced
AN1 = advanced (N1)
AM1 = advanced (M1)
ND = non-determinable
</t>
  </si>
  <si>
    <t>take the cut-off date post-therapeutic survey from the patient profile</t>
  </si>
  <si>
    <t>≠ empty</t>
  </si>
  <si>
    <r>
      <t xml:space="preserve">Case
Follow-Up
</t>
    </r>
    <r>
      <rPr>
        <b/>
        <sz val="8"/>
        <rFont val="Arial"/>
        <family val="2"/>
      </rPr>
      <t xml:space="preserve">Life status </t>
    </r>
  </si>
  <si>
    <r>
      <t xml:space="preserve">NI case: Export always </t>
    </r>
    <r>
      <rPr>
        <b/>
        <sz val="8"/>
        <color indexed="8"/>
        <rFont val="Arial"/>
        <family val="2"/>
      </rPr>
      <t>"N"</t>
    </r>
  </si>
  <si>
    <t>IV case:</t>
  </si>
  <si>
    <r>
      <t xml:space="preserve">Export </t>
    </r>
    <r>
      <rPr>
        <b/>
        <sz val="8"/>
        <color indexed="8"/>
        <rFont val="Arial"/>
        <family val="2"/>
      </rPr>
      <t>"AS"</t>
    </r>
  </si>
  <si>
    <r>
      <t xml:space="preserve">Export </t>
    </r>
    <r>
      <rPr>
        <b/>
        <sz val="8"/>
        <color indexed="8"/>
        <rFont val="Arial"/>
        <family val="2"/>
      </rPr>
      <t>"WS"</t>
    </r>
  </si>
  <si>
    <t>Check the treatments for the NI case.
If there is at least one treatment with:</t>
  </si>
  <si>
    <t>If there is at least one treatment with:</t>
  </si>
  <si>
    <t>Check all treatments for the IV case.</t>
  </si>
  <si>
    <r>
      <rPr>
        <sz val="8"/>
        <color indexed="8"/>
        <rFont val="Calibri"/>
        <family val="2"/>
      </rPr>
      <t>≠</t>
    </r>
    <r>
      <rPr>
        <sz val="8"/>
        <color indexed="8"/>
        <rFont val="Arial"/>
        <family val="2"/>
      </rPr>
      <t xml:space="preserve"> AS | WS</t>
    </r>
  </si>
  <si>
    <r>
      <t xml:space="preserve">Export </t>
    </r>
    <r>
      <rPr>
        <b/>
        <sz val="8"/>
        <color indexed="8"/>
        <rFont val="Arial"/>
        <family val="2"/>
      </rPr>
      <t>"N"</t>
    </r>
  </si>
  <si>
    <t>IV case</t>
  </si>
  <si>
    <t>R | D case</t>
  </si>
  <si>
    <r>
      <t xml:space="preserve">Export </t>
    </r>
    <r>
      <rPr>
        <b/>
        <sz val="8"/>
        <color indexed="8"/>
        <rFont val="Arial"/>
        <family val="2"/>
      </rPr>
      <t>"IV"</t>
    </r>
  </si>
  <si>
    <r>
      <t xml:space="preserve">If there is a </t>
    </r>
    <r>
      <rPr>
        <b/>
        <sz val="8"/>
        <color indexed="8"/>
        <rFont val="Arial"/>
        <family val="2"/>
      </rPr>
      <t>NI case</t>
    </r>
    <r>
      <rPr>
        <sz val="8"/>
        <color indexed="8"/>
        <rFont val="Arial"/>
        <family val="2"/>
      </rPr>
      <t xml:space="preserve"> for the same patient then</t>
    </r>
  </si>
  <si>
    <r>
      <t xml:space="preserve">If there is </t>
    </r>
    <r>
      <rPr>
        <b/>
        <sz val="8"/>
        <color indexed="8"/>
        <rFont val="Arial"/>
        <family val="2"/>
      </rPr>
      <t>no NI case</t>
    </r>
    <r>
      <rPr>
        <sz val="8"/>
        <color indexed="8"/>
        <rFont val="Arial"/>
        <family val="2"/>
      </rPr>
      <t xml:space="preserve"> for the same patient then</t>
    </r>
  </si>
  <si>
    <t>Check all cases of the patient</t>
  </si>
  <si>
    <t>Export for each case the same value in this field</t>
  </si>
  <si>
    <t>Take the last Follow-Up of the case with:</t>
  </si>
  <si>
    <t>A = alive
D = death</t>
  </si>
  <si>
    <t>= empty</t>
  </si>
  <si>
    <t>Take all Follow-Ups of the case</t>
  </si>
  <si>
    <t>U</t>
  </si>
  <si>
    <t>at least one Follow-Up with</t>
  </si>
  <si>
    <t>count the number of Follow-Ups with</t>
  </si>
  <si>
    <t>Take the first Follow-Up of the case</t>
  </si>
  <si>
    <r>
      <t xml:space="preserve">Case
Follow-Up
</t>
    </r>
    <r>
      <rPr>
        <b/>
        <sz val="8"/>
        <color indexed="8"/>
        <rFont val="Arial"/>
        <family val="2"/>
      </rPr>
      <t>Metastasis</t>
    </r>
    <r>
      <rPr>
        <sz val="8"/>
        <color indexed="8"/>
        <rFont val="Arial"/>
        <family val="2"/>
      </rPr>
      <t xml:space="preserve">
</t>
    </r>
  </si>
  <si>
    <r>
      <t xml:space="preserve">Case
Follow-Up
</t>
    </r>
    <r>
      <rPr>
        <b/>
        <sz val="8"/>
        <color indexed="8"/>
        <rFont val="Arial"/>
        <family val="2"/>
      </rPr>
      <t>Date metastasis identified</t>
    </r>
    <r>
      <rPr>
        <sz val="8"/>
        <color indexed="8"/>
        <rFont val="Arial"/>
        <family val="2"/>
      </rPr>
      <t xml:space="preserve">
</t>
    </r>
  </si>
  <si>
    <r>
      <t xml:space="preserve">Case
Follow-Up
</t>
    </r>
    <r>
      <rPr>
        <b/>
        <sz val="8"/>
        <color indexed="8"/>
        <rFont val="Arial"/>
        <family val="2"/>
      </rPr>
      <t>Secondary tumour</t>
    </r>
    <r>
      <rPr>
        <sz val="8"/>
        <color indexed="8"/>
        <rFont val="Arial"/>
        <family val="2"/>
      </rPr>
      <t xml:space="preserve">
</t>
    </r>
  </si>
  <si>
    <t>combination of all possible case categories:
Example:
IV
NI_IV
IV_R
IV_R_D
NI_IV_R_D
(NO = no category
NI = non-interventional
IV = interventional
IF= incidential finding
R = recurrence
D = distant metastasis)</t>
  </si>
  <si>
    <t>Combine the categories as in the example: NO_NI_IV_IF_R_D</t>
  </si>
  <si>
    <t>Calculations</t>
  </si>
  <si>
    <t>&lt;ExpectedResearch/&gt;</t>
  </si>
  <si>
    <t>&lt;DifferenceResearch/&gt;</t>
  </si>
  <si>
    <t>number between 0 and 100</t>
  </si>
  <si>
    <t>number between -100 and 100</t>
  </si>
  <si>
    <t>leave this field empty right now</t>
  </si>
  <si>
    <t>IF case</t>
  </si>
  <si>
    <r>
      <t xml:space="preserve">If there is </t>
    </r>
    <r>
      <rPr>
        <b/>
        <sz val="8"/>
        <color indexed="8"/>
        <rFont val="Arial"/>
        <family val="2"/>
      </rPr>
      <t>one IV or IF case</t>
    </r>
    <r>
      <rPr>
        <sz val="8"/>
        <color indexed="8"/>
        <rFont val="Arial"/>
        <family val="2"/>
      </rPr>
      <t xml:space="preserve"> for the same patient then</t>
    </r>
  </si>
  <si>
    <r>
      <t xml:space="preserve">If there is </t>
    </r>
    <r>
      <rPr>
        <b/>
        <sz val="8"/>
        <color indexed="8"/>
        <rFont val="Arial"/>
        <family val="2"/>
      </rPr>
      <t>no IV AND no IF case</t>
    </r>
    <r>
      <rPr>
        <sz val="8"/>
        <color indexed="8"/>
        <rFont val="Arial"/>
        <family val="2"/>
      </rPr>
      <t xml:space="preserve"> for the same patient then</t>
    </r>
  </si>
  <si>
    <r>
      <t xml:space="preserve">yyyy-mm-dd </t>
    </r>
    <r>
      <rPr>
        <sz val="8"/>
        <rFont val="Malgun Gothic"/>
        <family val="2"/>
        <charset val="129"/>
      </rPr>
      <t/>
    </r>
  </si>
  <si>
    <r>
      <t xml:space="preserve">the last Follow-Up with
</t>
    </r>
    <r>
      <rPr>
        <b/>
        <sz val="9"/>
        <color theme="0" tint="-0.499984740745262"/>
        <rFont val="Arial"/>
        <family val="2"/>
      </rPr>
      <t>(die letzte Follow-Up Meldung mit:)</t>
    </r>
  </si>
  <si>
    <t>N |  U</t>
  </si>
  <si>
    <t>CR |  U</t>
  </si>
  <si>
    <r>
      <t xml:space="preserve">yyyy-mm-dd 
</t>
    </r>
    <r>
      <rPr>
        <sz val="8"/>
        <rFont val="Arial"/>
        <family val="2"/>
      </rPr>
      <t>at least one Follow-Up</t>
    </r>
  </si>
  <si>
    <t>yyyy-mm-dd 
at least one Follow-Up until today</t>
  </si>
  <si>
    <r>
      <t xml:space="preserve">C) Alive (relaps/recurrence)
</t>
    </r>
    <r>
      <rPr>
        <b/>
        <sz val="9"/>
        <color theme="0" tint="-0.499984740745262"/>
        <rFont val="Arial"/>
        <family val="2"/>
      </rPr>
      <t>(Lebend mit Eregnis im Verlauf)</t>
    </r>
  </si>
  <si>
    <t>All follow ups until today</t>
  </si>
  <si>
    <r>
      <t xml:space="preserve">D) Alive (no relaps/recurrence)
</t>
    </r>
    <r>
      <rPr>
        <b/>
        <sz val="9"/>
        <color theme="0" tint="-0.499984740745262"/>
        <rFont val="Arial"/>
        <family val="2"/>
      </rPr>
      <t>(Lebend ohne Ereignis im Verlauf)</t>
    </r>
  </si>
  <si>
    <t>yyyy-mm-dd
at least one follow up</t>
  </si>
  <si>
    <r>
      <t xml:space="preserve">B) Dead with event prior to death
</t>
    </r>
    <r>
      <rPr>
        <b/>
        <sz val="9"/>
        <color theme="0" tint="-0.499984740745262"/>
        <rFont val="Arial"/>
        <family val="2"/>
      </rPr>
      <t>(Verstorben, mit Eregnis davor)</t>
    </r>
  </si>
  <si>
    <t>yyyy-mm-dd
All follow ups until today</t>
  </si>
  <si>
    <t>empty (there is no follow up)</t>
  </si>
  <si>
    <t>number
0 = no
1 = 1 year
2 = 2 years
3 = 3 years
….</t>
  </si>
  <si>
    <t>NO = no Follow-Up
VI = only life status
VT = life &amp; tumourstatus</t>
  </si>
  <si>
    <t>Take the last Follow-Up with</t>
  </si>
  <si>
    <r>
      <t xml:space="preserve">Take the Year from the field </t>
    </r>
    <r>
      <rPr>
        <b/>
        <sz val="8"/>
        <color theme="1"/>
        <rFont val="Arial"/>
        <family val="2"/>
      </rPr>
      <t>"Date Diagnosis"</t>
    </r>
  </si>
  <si>
    <r>
      <t xml:space="preserve">Take the Year from this </t>
    </r>
    <r>
      <rPr>
        <b/>
        <sz val="8"/>
        <color theme="1"/>
        <rFont val="Arial"/>
        <family val="2"/>
      </rPr>
      <t>Follow-Up</t>
    </r>
  </si>
  <si>
    <t>Export the difference between these two Years</t>
  </si>
  <si>
    <r>
      <t>Case
Follow-Up</t>
    </r>
    <r>
      <rPr>
        <b/>
        <sz val="8"/>
        <rFont val="Arial"/>
        <family val="2"/>
      </rPr>
      <t xml:space="preserve">
Date</t>
    </r>
  </si>
  <si>
    <r>
      <t xml:space="preserve">Cases with category </t>
    </r>
    <r>
      <rPr>
        <b/>
        <sz val="8"/>
        <color theme="1"/>
        <rFont val="Arial"/>
        <family val="2"/>
      </rPr>
      <t xml:space="preserve">C </t>
    </r>
    <r>
      <rPr>
        <sz val="8"/>
        <color theme="1"/>
        <rFont val="Arial"/>
        <family val="2"/>
      </rPr>
      <t xml:space="preserve">from sheet </t>
    </r>
    <r>
      <rPr>
        <b/>
        <sz val="8"/>
        <color theme="1"/>
        <rFont val="Arial"/>
        <family val="2"/>
      </rPr>
      <t>"Categories FU Research"</t>
    </r>
  </si>
  <si>
    <r>
      <t xml:space="preserve">Cases with category </t>
    </r>
    <r>
      <rPr>
        <b/>
        <sz val="8"/>
        <color theme="1"/>
        <rFont val="Arial"/>
        <family val="2"/>
      </rPr>
      <t xml:space="preserve">A, B </t>
    </r>
    <r>
      <rPr>
        <sz val="8"/>
        <color theme="1"/>
        <rFont val="Arial"/>
        <family val="2"/>
      </rPr>
      <t>from sheet</t>
    </r>
    <r>
      <rPr>
        <b/>
        <sz val="8"/>
        <color theme="1"/>
        <rFont val="Arial"/>
        <family val="2"/>
      </rPr>
      <t xml:space="preserve"> "Categories FU Research"</t>
    </r>
  </si>
  <si>
    <t xml:space="preserve">N | R </t>
  </si>
  <si>
    <t xml:space="preserve">N | Y </t>
  </si>
  <si>
    <r>
      <t xml:space="preserve">Cases with category </t>
    </r>
    <r>
      <rPr>
        <b/>
        <sz val="8"/>
        <color theme="1"/>
        <rFont val="Arial"/>
        <family val="2"/>
      </rPr>
      <t xml:space="preserve">D </t>
    </r>
    <r>
      <rPr>
        <sz val="8"/>
        <color theme="1"/>
        <rFont val="Arial"/>
        <family val="2"/>
      </rPr>
      <t xml:space="preserve">from sheet </t>
    </r>
    <r>
      <rPr>
        <b/>
        <sz val="8"/>
        <color theme="1"/>
        <rFont val="Arial"/>
        <family val="2"/>
      </rPr>
      <t>"Categories FU Research"</t>
    </r>
  </si>
  <si>
    <r>
      <t xml:space="preserve">Export the number of </t>
    </r>
    <r>
      <rPr>
        <b/>
        <sz val="8"/>
        <color theme="1"/>
        <rFont val="Arial"/>
        <family val="2"/>
      </rPr>
      <t>"</t>
    </r>
    <r>
      <rPr>
        <sz val="8"/>
        <color theme="1"/>
        <rFont val="Arial"/>
        <family val="2"/>
      </rPr>
      <t>F</t>
    </r>
    <r>
      <rPr>
        <b/>
        <sz val="8"/>
        <color theme="1"/>
        <rFont val="Arial"/>
        <family val="2"/>
      </rPr>
      <t>ollow-Ups + 1"</t>
    </r>
  </si>
  <si>
    <r>
      <t xml:space="preserve">Cases with category </t>
    </r>
    <r>
      <rPr>
        <b/>
        <sz val="8"/>
        <color theme="1"/>
        <rFont val="Arial"/>
        <family val="2"/>
      </rPr>
      <t xml:space="preserve">A </t>
    </r>
    <r>
      <rPr>
        <sz val="8"/>
        <color theme="1"/>
        <rFont val="Arial"/>
        <family val="2"/>
      </rPr>
      <t>from sheet</t>
    </r>
    <r>
      <rPr>
        <b/>
        <sz val="8"/>
        <color theme="1"/>
        <rFont val="Arial"/>
        <family val="2"/>
      </rPr>
      <t xml:space="preserve"> "Categories FU Research"</t>
    </r>
  </si>
  <si>
    <r>
      <t xml:space="preserve">Export the number of </t>
    </r>
    <r>
      <rPr>
        <b/>
        <sz val="8"/>
        <color theme="1"/>
        <rFont val="Arial"/>
        <family val="2"/>
      </rPr>
      <t>"</t>
    </r>
    <r>
      <rPr>
        <sz val="8"/>
        <color theme="1"/>
        <rFont val="Arial"/>
        <family val="2"/>
      </rPr>
      <t>F</t>
    </r>
    <r>
      <rPr>
        <b/>
        <sz val="8"/>
        <color theme="1"/>
        <rFont val="Arial"/>
        <family val="2"/>
      </rPr>
      <t>ollow-Ups"</t>
    </r>
  </si>
  <si>
    <r>
      <t xml:space="preserve">Cases with category </t>
    </r>
    <r>
      <rPr>
        <b/>
        <sz val="8"/>
        <color theme="1"/>
        <rFont val="Arial"/>
        <family val="2"/>
      </rPr>
      <t xml:space="preserve">B </t>
    </r>
    <r>
      <rPr>
        <sz val="8"/>
        <color theme="1"/>
        <rFont val="Arial"/>
        <family val="2"/>
      </rPr>
      <t xml:space="preserve">from sheet </t>
    </r>
    <r>
      <rPr>
        <b/>
        <sz val="8"/>
        <color theme="1"/>
        <rFont val="Arial"/>
        <family val="2"/>
      </rPr>
      <t>"Categories FU Research"</t>
    </r>
  </si>
  <si>
    <r>
      <t>Export the</t>
    </r>
    <r>
      <rPr>
        <b/>
        <sz val="8"/>
        <color theme="1"/>
        <rFont val="Arial"/>
        <family val="2"/>
      </rPr>
      <t xml:space="preserve"> "Date Follow-Up"</t>
    </r>
  </si>
  <si>
    <r>
      <t xml:space="preserve">Cases with category </t>
    </r>
    <r>
      <rPr>
        <b/>
        <sz val="8"/>
        <color theme="1"/>
        <rFont val="Arial"/>
        <family val="2"/>
      </rPr>
      <t xml:space="preserve">A </t>
    </r>
    <r>
      <rPr>
        <sz val="8"/>
        <color theme="1"/>
        <rFont val="Arial"/>
        <family val="2"/>
      </rPr>
      <t xml:space="preserve">on sheet </t>
    </r>
    <r>
      <rPr>
        <b/>
        <sz val="8"/>
        <color theme="1"/>
        <rFont val="Arial"/>
        <family val="2"/>
      </rPr>
      <t>"Categories FU Research"</t>
    </r>
  </si>
  <si>
    <r>
      <t xml:space="preserve">Cases with category </t>
    </r>
    <r>
      <rPr>
        <b/>
        <sz val="8"/>
        <color theme="1"/>
        <rFont val="Arial"/>
        <family val="2"/>
      </rPr>
      <t xml:space="preserve">B </t>
    </r>
    <r>
      <rPr>
        <sz val="8"/>
        <color theme="1"/>
        <rFont val="Arial"/>
        <family val="2"/>
      </rPr>
      <t xml:space="preserve">on sheet </t>
    </r>
    <r>
      <rPr>
        <b/>
        <sz val="8"/>
        <color theme="1"/>
        <rFont val="Arial"/>
        <family val="2"/>
      </rPr>
      <t>"Categories FU Research"</t>
    </r>
  </si>
  <si>
    <t>CR = complete remission (CR)
PR = partial remission (PR)
NC = no change (NC, stable disease)
P = progression
U = unknown</t>
  </si>
  <si>
    <t>U = unknown
CA = Centre active
CP = Centre passive
RA = cancer registry active
RP =  cancer registry passive
OA = Other active
OP = Other passive</t>
  </si>
  <si>
    <r>
      <t xml:space="preserve">export always </t>
    </r>
    <r>
      <rPr>
        <b/>
        <sz val="8"/>
        <color indexed="8"/>
        <rFont val="Arial"/>
        <family val="2"/>
      </rPr>
      <t>"U"</t>
    </r>
    <r>
      <rPr>
        <sz val="8"/>
        <color indexed="8"/>
        <rFont val="Arial"/>
        <family val="2"/>
      </rPr>
      <t xml:space="preserve"> </t>
    </r>
  </si>
  <si>
    <t>U = unknown
Y = Yes
N = No</t>
  </si>
  <si>
    <t>U = unknown
0 = no
1, 2, 3, …</t>
  </si>
  <si>
    <t>Count the number of all messages at "Dokumentationsdefizite" for these cases</t>
  </si>
  <si>
    <t>Count the number of all messages at "Auffälligkeiten" for these cases</t>
  </si>
  <si>
    <t>Export always "0" for these cases</t>
  </si>
  <si>
    <t>Leave the field "empty" for these cases</t>
  </si>
  <si>
    <t>Export always "U" for these cases</t>
  </si>
  <si>
    <t>Export always "N" for these cases</t>
  </si>
  <si>
    <t>Export always "Y" for these cases</t>
  </si>
  <si>
    <t>Export "U" for these cases</t>
  </si>
  <si>
    <t>Export "0" for these cases</t>
  </si>
  <si>
    <t>Export the number for these cases</t>
  </si>
  <si>
    <t>Export "date local recurrence" for these cases</t>
  </si>
  <si>
    <t>Export "date biochemical recurrence identified" for these cases</t>
  </si>
  <si>
    <t>Export "date metastasis identified" for these cases</t>
  </si>
  <si>
    <t>Export "date follow up" for these cases</t>
  </si>
  <si>
    <t>Export the value from "Tumour status" for these cases</t>
  </si>
  <si>
    <t>Pre = only pre
PrePost = pre and post
NO = no questionnaire</t>
  </si>
  <si>
    <t>Date pre-therapeutical questionnaire</t>
  </si>
  <si>
    <t>Date post-therapeutical questionnaire</t>
  </si>
  <si>
    <r>
      <t xml:space="preserve">Export </t>
    </r>
    <r>
      <rPr>
        <b/>
        <sz val="8"/>
        <color indexed="8"/>
        <rFont val="Arial"/>
        <family val="2"/>
      </rPr>
      <t>"NO"</t>
    </r>
    <r>
      <rPr>
        <sz val="8"/>
        <color indexed="8"/>
        <rFont val="Arial"/>
        <family val="2"/>
      </rPr>
      <t xml:space="preserve"> for these cases</t>
    </r>
  </si>
  <si>
    <r>
      <t xml:space="preserve">Export </t>
    </r>
    <r>
      <rPr>
        <b/>
        <sz val="8"/>
        <color indexed="8"/>
        <rFont val="Arial"/>
        <family val="2"/>
      </rPr>
      <t>"Pre"</t>
    </r>
    <r>
      <rPr>
        <sz val="8"/>
        <color indexed="8"/>
        <rFont val="Arial"/>
        <family val="2"/>
      </rPr>
      <t xml:space="preserve"> for these cases</t>
    </r>
  </si>
  <si>
    <r>
      <t xml:space="preserve">Export </t>
    </r>
    <r>
      <rPr>
        <b/>
        <sz val="8"/>
        <color indexed="8"/>
        <rFont val="Arial"/>
        <family val="2"/>
      </rPr>
      <t xml:space="preserve">"PrePost" </t>
    </r>
    <r>
      <rPr>
        <sz val="8"/>
        <color indexed="8"/>
        <rFont val="Arial"/>
        <family val="2"/>
      </rPr>
      <t>for these cases</t>
    </r>
  </si>
  <si>
    <t>Look at the patient profile:</t>
  </si>
  <si>
    <t>&lt;Tudok_InfoXML&gt;</t>
  </si>
  <si>
    <t>&lt;PCO_InfoXML&gt;</t>
  </si>
  <si>
    <t>PCO Info</t>
  </si>
  <si>
    <t>&lt;DateGenerated&gt;</t>
  </si>
  <si>
    <t>&lt;Center&gt;</t>
  </si>
  <si>
    <t>Center</t>
  </si>
  <si>
    <t>&lt;CenterName&gt;</t>
  </si>
  <si>
    <t>&lt;Statuses&gt;</t>
  </si>
  <si>
    <t>Status</t>
  </si>
  <si>
    <t>&lt;StatusName&gt;</t>
  </si>
  <si>
    <t>1 = in preparation
2 = active
3 = exposed
4 = terminated</t>
  </si>
  <si>
    <t>&lt;StatusStartDate&gt;</t>
  </si>
  <si>
    <t>&lt;StatusEndDate&gt;</t>
  </si>
  <si>
    <t>&lt;Language&gt;</t>
  </si>
  <si>
    <t>1 = german
2 = english</t>
  </si>
  <si>
    <t>&lt;MovemberStatus&gt;</t>
  </si>
  <si>
    <t>1 = sponsored
2 = none</t>
  </si>
  <si>
    <t>&lt;Patients&gt;</t>
  </si>
  <si>
    <t>&lt;Patient&gt;</t>
  </si>
  <si>
    <t>Patient</t>
  </si>
  <si>
    <t>&lt;Tudok_Info&gt;</t>
  </si>
  <si>
    <t>&lt;StudyCases&gt;</t>
  </si>
  <si>
    <t>Study Cases</t>
  </si>
  <si>
    <t>Yes if patient got more than 25 minutes psychoonocological care</t>
  </si>
  <si>
    <t>&lt;PCO_Info&gt;</t>
  </si>
  <si>
    <t>&lt;Info&gt;</t>
  </si>
  <si>
    <t>Info</t>
  </si>
  <si>
    <t>&lt;OncoboxID&gt;</t>
  </si>
  <si>
    <t>&lt;Name&gt;</t>
  </si>
  <si>
    <t>1 = generated (inactive)
2 = active
3 = dropout
4 = lost
5 = deceased
6 = deactivated</t>
  </si>
  <si>
    <t>&lt;PrefferedQuestioningMode&gt;</t>
  </si>
  <si>
    <t xml:space="preserve">1 = online
2 = paper
</t>
  </si>
  <si>
    <t>&lt;PrefferedLanguage&gt;</t>
  </si>
  <si>
    <t xml:space="preserve">1 = german
2 = english
</t>
  </si>
  <si>
    <t>Cylce</t>
  </si>
  <si>
    <t>&lt;CycleName&gt;</t>
  </si>
  <si>
    <t>1 | 2 | 3 | … | n</t>
  </si>
  <si>
    <t>&lt;IsActive&gt;</t>
  </si>
  <si>
    <t>True | False</t>
  </si>
  <si>
    <t>&lt;DateCreated&gt;</t>
  </si>
  <si>
    <t>&lt;Stichtag&gt;</t>
  </si>
  <si>
    <t>&lt;CycleInitCause&gt;</t>
  </si>
  <si>
    <t xml:space="preserve">1 = first cycle
2 = change from AS / WW to intervention
3 = recurrence
4 = pre questionnaire invalide </t>
  </si>
  <si>
    <t>&lt;Survey&gt;</t>
  </si>
  <si>
    <t>Survey</t>
  </si>
  <si>
    <t>&lt;Id&gt;</t>
  </si>
  <si>
    <t>1 = pretherapeutic
2 = posttherapeutic</t>
  </si>
  <si>
    <t>&lt;DateQuestioning&gt;</t>
  </si>
  <si>
    <t>&lt;Question&gt;</t>
  </si>
  <si>
    <t>&lt;Section&gt;</t>
  </si>
  <si>
    <r>
      <t xml:space="preserve">Survey
Question
</t>
    </r>
    <r>
      <rPr>
        <b/>
        <sz val="8"/>
        <color indexed="8"/>
        <rFont val="Arial"/>
        <family val="2"/>
      </rPr>
      <t>Section</t>
    </r>
  </si>
  <si>
    <t>&lt;Nr&gt;</t>
  </si>
  <si>
    <r>
      <t xml:space="preserve">Survey
Question
</t>
    </r>
    <r>
      <rPr>
        <b/>
        <sz val="8"/>
        <color indexed="8"/>
        <rFont val="Arial"/>
        <family val="2"/>
      </rPr>
      <t>Number of the question</t>
    </r>
  </si>
  <si>
    <t>1 | 2 | 3 | 4a | 4b | 4c | 4d | 5 | 6a | 6b | 6c | 6d | 7 | 8a | 8b | 9 | 10 | 11 | 12 | 13a | 13b | 13c | 13d | 14 | 15 | 16a | 16b | 16c | 16d | 16e | 17 | 18 | 19</t>
  </si>
  <si>
    <t>&lt;Value&gt;</t>
  </si>
  <si>
    <t xml:space="preserve">0 | 1 | 2 | 3 | 4 | 5 | 6 | 7 </t>
  </si>
  <si>
    <t>&lt;Text&gt;</t>
  </si>
  <si>
    <r>
      <t xml:space="preserve">Survey
Question
</t>
    </r>
    <r>
      <rPr>
        <b/>
        <sz val="8"/>
        <color indexed="8"/>
        <rFont val="Arial"/>
        <family val="2"/>
      </rPr>
      <t>Text of the question</t>
    </r>
  </si>
  <si>
    <t>XX,XX</t>
  </si>
  <si>
    <t>= Text of the question (yyyy-mm-dd)</t>
  </si>
  <si>
    <r>
      <t xml:space="preserve">Export </t>
    </r>
    <r>
      <rPr>
        <b/>
        <sz val="8"/>
        <color indexed="8"/>
        <rFont val="Arial"/>
        <family val="2"/>
      </rPr>
      <t xml:space="preserve">"M" </t>
    </r>
    <r>
      <rPr>
        <sz val="8"/>
        <color indexed="8"/>
        <rFont val="Arial"/>
        <family val="2"/>
      </rPr>
      <t>for these cases</t>
    </r>
  </si>
  <si>
    <r>
      <t xml:space="preserve">If all these conditions are true, then export </t>
    </r>
    <r>
      <rPr>
        <b/>
        <sz val="8"/>
        <color indexed="8"/>
        <rFont val="Arial"/>
        <family val="2"/>
      </rPr>
      <t>"P"</t>
    </r>
    <r>
      <rPr>
        <sz val="8"/>
        <color indexed="8"/>
        <rFont val="Arial"/>
        <family val="2"/>
      </rPr>
      <t xml:space="preserve"> for these cases</t>
    </r>
  </si>
  <si>
    <r>
      <t xml:space="preserve">Export </t>
    </r>
    <r>
      <rPr>
        <b/>
        <sz val="8"/>
        <color indexed="8"/>
        <rFont val="Arial"/>
        <family val="2"/>
      </rPr>
      <t>"Date of Diagnosis"</t>
    </r>
  </si>
  <si>
    <t>NI Case</t>
  </si>
  <si>
    <r>
      <t xml:space="preserve">Export </t>
    </r>
    <r>
      <rPr>
        <b/>
        <sz val="8"/>
        <color indexed="8"/>
        <rFont val="Arial"/>
        <family val="2"/>
      </rPr>
      <t>"Date of Surgery"</t>
    </r>
  </si>
  <si>
    <t>= P | HDR | LDR</t>
  </si>
  <si>
    <r>
      <t xml:space="preserve">Export </t>
    </r>
    <r>
      <rPr>
        <b/>
        <sz val="8"/>
        <color indexed="8"/>
        <rFont val="Arial"/>
        <family val="2"/>
      </rPr>
      <t>"Initiation of Radiotherapy"</t>
    </r>
  </si>
  <si>
    <t>yyyy-mm-dd | empty</t>
  </si>
  <si>
    <t>OLT | ST | HIFU | CRYO | HYPER</t>
  </si>
  <si>
    <t>IV | R | D Case</t>
  </si>
  <si>
    <t>export "Y" for this case and "N" for all other cases of this patient</t>
  </si>
  <si>
    <t>IV | IF | R Case</t>
  </si>
  <si>
    <r>
      <t xml:space="preserve">Export </t>
    </r>
    <r>
      <rPr>
        <b/>
        <sz val="8"/>
        <color indexed="8"/>
        <rFont val="Arial"/>
        <family val="2"/>
      </rPr>
      <t>"AS"</t>
    </r>
    <r>
      <rPr>
        <sz val="8"/>
        <color indexed="8"/>
        <rFont val="Arial"/>
        <family val="2"/>
      </rPr>
      <t xml:space="preserve"> for this case</t>
    </r>
  </si>
  <si>
    <r>
      <t xml:space="preserve">IF </t>
    </r>
    <r>
      <rPr>
        <b/>
        <sz val="14"/>
        <color rgb="FFFF0000"/>
        <rFont val="Arial"/>
        <family val="2"/>
      </rPr>
      <t>| R | D</t>
    </r>
    <r>
      <rPr>
        <b/>
        <sz val="14"/>
        <color indexed="8"/>
        <rFont val="Arial"/>
        <family val="2"/>
      </rPr>
      <t xml:space="preserve"> cases 
</t>
    </r>
    <r>
      <rPr>
        <b/>
        <sz val="14"/>
        <color theme="0" tint="-0.499984740745262"/>
        <rFont val="Arial"/>
        <family val="2"/>
      </rPr>
      <t xml:space="preserve">(IF </t>
    </r>
    <r>
      <rPr>
        <b/>
        <sz val="14"/>
        <color rgb="FFFF0000"/>
        <rFont val="Arial"/>
        <family val="2"/>
      </rPr>
      <t>| R | D</t>
    </r>
    <r>
      <rPr>
        <b/>
        <sz val="14"/>
        <color theme="0" tint="-0.499984740745262"/>
        <rFont val="Arial"/>
        <family val="2"/>
      </rPr>
      <t xml:space="preserve"> Fälle)</t>
    </r>
  </si>
  <si>
    <r>
      <t xml:space="preserve">A) Dead no event before
</t>
    </r>
    <r>
      <rPr>
        <b/>
        <sz val="9"/>
        <color theme="0" tint="-0.499984740745262"/>
        <rFont val="Arial"/>
        <family val="2"/>
      </rPr>
      <t>(Verstorben, ohne Ereignis davor)</t>
    </r>
  </si>
  <si>
    <t>All follow ups</t>
  </si>
  <si>
    <t>IV Case</t>
  </si>
  <si>
    <r>
      <t xml:space="preserve">Case
Surgery
</t>
    </r>
    <r>
      <rPr>
        <b/>
        <sz val="8"/>
        <color indexed="8"/>
        <rFont val="Arial"/>
        <family val="2"/>
      </rPr>
      <t>Type of surgery</t>
    </r>
  </si>
  <si>
    <r>
      <t xml:space="preserve">Case
Postoperative histology
</t>
    </r>
    <r>
      <rPr>
        <b/>
        <sz val="8"/>
        <color indexed="8"/>
        <rFont val="Arial"/>
        <family val="2"/>
      </rPr>
      <t>pathological Stage pM</t>
    </r>
  </si>
  <si>
    <r>
      <t xml:space="preserve">Case
Diagnosis
</t>
    </r>
    <r>
      <rPr>
        <b/>
        <sz val="8"/>
        <color indexed="8"/>
        <rFont val="Arial"/>
        <family val="2"/>
      </rPr>
      <t>Clinical stage cM-category</t>
    </r>
  </si>
  <si>
    <r>
      <t xml:space="preserve">Case
Postoperative histology
</t>
    </r>
    <r>
      <rPr>
        <b/>
        <sz val="8"/>
        <color indexed="8"/>
        <rFont val="Arial"/>
        <family val="2"/>
      </rPr>
      <t>Margin status</t>
    </r>
  </si>
  <si>
    <t xml:space="preserve">at least one Follow-Up </t>
  </si>
  <si>
    <r>
      <t xml:space="preserve">Case
Radiotherapy
</t>
    </r>
    <r>
      <rPr>
        <b/>
        <sz val="8"/>
        <color indexed="8"/>
        <rFont val="Arial"/>
        <family val="2"/>
      </rPr>
      <t>Type</t>
    </r>
  </si>
  <si>
    <r>
      <t xml:space="preserve">Case
Radiotherapy
</t>
    </r>
    <r>
      <rPr>
        <b/>
        <sz val="8"/>
        <color indexed="8"/>
        <rFont val="Arial"/>
        <family val="2"/>
      </rPr>
      <t>Time</t>
    </r>
  </si>
  <si>
    <r>
      <t xml:space="preserve">Case
Follow-Up
</t>
    </r>
    <r>
      <rPr>
        <b/>
        <sz val="8"/>
        <color indexed="8"/>
        <rFont val="Arial"/>
        <family val="2"/>
      </rPr>
      <t>Tumour status</t>
    </r>
  </si>
  <si>
    <r>
      <t>Case
Follow-Up</t>
    </r>
    <r>
      <rPr>
        <b/>
        <sz val="8"/>
        <rFont val="Arial"/>
        <family val="2"/>
      </rPr>
      <t xml:space="preserve">
Tumour status</t>
    </r>
  </si>
  <si>
    <r>
      <t>Export "</t>
    </r>
    <r>
      <rPr>
        <b/>
        <sz val="8"/>
        <color indexed="8"/>
        <rFont val="Arial"/>
        <family val="2"/>
      </rPr>
      <t>Y</t>
    </r>
    <r>
      <rPr>
        <sz val="8"/>
        <color indexed="8"/>
        <rFont val="Arial"/>
        <family val="2"/>
      </rPr>
      <t>" for this case</t>
    </r>
  </si>
  <si>
    <t>IF Case</t>
  </si>
  <si>
    <t>All other cases</t>
  </si>
  <si>
    <r>
      <t>Export "</t>
    </r>
    <r>
      <rPr>
        <b/>
        <sz val="8"/>
        <color indexed="8"/>
        <rFont val="Arial"/>
        <family val="2"/>
      </rPr>
      <t>N</t>
    </r>
    <r>
      <rPr>
        <sz val="8"/>
        <color indexed="8"/>
        <rFont val="Arial"/>
        <family val="2"/>
      </rPr>
      <t xml:space="preserve">" </t>
    </r>
  </si>
  <si>
    <t>If there is a text, then look if there is at least one Follow-Up with the same date and PSA value</t>
  </si>
  <si>
    <t>If there is a text, then look if there is at least one Follow-Up with the same date of local recurrence</t>
  </si>
  <si>
    <t>If there is a text, then look if there is at least one Follow-Up with the same date of metastasis</t>
  </si>
  <si>
    <t>If there is a text, then look if there is at least one Follow-Up with the same date of secondary tumour</t>
  </si>
  <si>
    <t>IV cases:
(IV Fälle:)</t>
  </si>
  <si>
    <t>AND there is no Radiotherapy with 
(und es gibt keine weitere Strahlentherapie mit)</t>
  </si>
  <si>
    <t>P | HDR</t>
  </si>
  <si>
    <t xml:space="preserve">If no Follow-Up with these values is available, export "0" </t>
  </si>
  <si>
    <t>indicator year -2</t>
  </si>
  <si>
    <t>indicator year -3</t>
  </si>
  <si>
    <t>indicator year -4</t>
  </si>
  <si>
    <t>indicator year -5</t>
  </si>
  <si>
    <t>indicator year -6</t>
  </si>
  <si>
    <t>Export Questionnaires</t>
  </si>
  <si>
    <r>
      <t xml:space="preserve">Survey
Question
</t>
    </r>
    <r>
      <rPr>
        <b/>
        <sz val="8"/>
        <color indexed="8"/>
        <rFont val="Arial"/>
        <family val="2"/>
      </rPr>
      <t>ID</t>
    </r>
  </si>
  <si>
    <t>Look for each questionnaire</t>
  </si>
  <si>
    <r>
      <t xml:space="preserve">Survey
Question
</t>
    </r>
    <r>
      <rPr>
        <b/>
        <sz val="8"/>
        <color indexed="8"/>
        <rFont val="Arial"/>
        <family val="2"/>
      </rPr>
      <t>Date questionning</t>
    </r>
  </si>
  <si>
    <t>If there is at least one case of the patient where "date questionning = date  pre-therapeutical questionnaire" from the profile, then export this questionnaire.</t>
  </si>
  <si>
    <t>Look at the patient profile for each case if there is at least one case with</t>
  </si>
  <si>
    <t>If there is at least one case of the patient where "date questionning = date  post-therapeutical questionnaire" from the profile, then export this questionnaire.</t>
  </si>
  <si>
    <r>
      <t xml:space="preserve">Patient profile
</t>
    </r>
    <r>
      <rPr>
        <b/>
        <sz val="8"/>
        <color indexed="8"/>
        <rFont val="Arial"/>
        <family val="2"/>
      </rPr>
      <t>Date pre-therapeutical questionnaire</t>
    </r>
  </si>
  <si>
    <r>
      <t xml:space="preserve">Patient profile
</t>
    </r>
    <r>
      <rPr>
        <b/>
        <sz val="8"/>
        <rFont val="Arial"/>
        <family val="2"/>
      </rPr>
      <t>Date post-therapeutical questionnaire</t>
    </r>
  </si>
  <si>
    <t>Look at the patient profile</t>
  </si>
  <si>
    <t>P = plausible 
M = missing</t>
  </si>
  <si>
    <t>&lt;StatusFUPROM/&gt;</t>
  </si>
  <si>
    <t>If "date questionning = date post-therapeutical questionnaire" from the profile, then check:</t>
  </si>
  <si>
    <t>Take the post-therapeutical questionnaire where</t>
  </si>
  <si>
    <r>
      <t xml:space="preserve">Take the </t>
    </r>
    <r>
      <rPr>
        <sz val="8"/>
        <color indexed="8"/>
        <rFont val="Arial"/>
        <family val="2"/>
      </rPr>
      <t>post-therapeutical questionnaire where</t>
    </r>
    <r>
      <rPr>
        <sz val="8"/>
        <color rgb="FFFF0000"/>
        <rFont val="Arial"/>
        <family val="2"/>
      </rPr>
      <t xml:space="preserve"> </t>
    </r>
  </si>
  <si>
    <t>= Text of the question (XX,XX)</t>
  </si>
  <si>
    <t>empty | ADT | OT | CH | IM</t>
  </si>
  <si>
    <r>
      <t>Case
Follow-Up</t>
    </r>
    <r>
      <rPr>
        <b/>
        <sz val="8"/>
        <rFont val="Arial"/>
        <family val="2"/>
      </rPr>
      <t xml:space="preserve">
Local recurrence</t>
    </r>
    <r>
      <rPr>
        <sz val="8"/>
        <rFont val="Arial"/>
        <family val="2"/>
      </rPr>
      <t xml:space="preserve">
</t>
    </r>
  </si>
  <si>
    <r>
      <t>Case
Follow-Up</t>
    </r>
    <r>
      <rPr>
        <b/>
        <sz val="8"/>
        <rFont val="Arial"/>
        <family val="2"/>
      </rPr>
      <t xml:space="preserve">
Biochemical recurrence</t>
    </r>
  </si>
  <si>
    <r>
      <t>Case
Follow-Up</t>
    </r>
    <r>
      <rPr>
        <b/>
        <sz val="8"/>
        <rFont val="Arial"/>
        <family val="2"/>
      </rPr>
      <t xml:space="preserve">
Metastasis</t>
    </r>
  </si>
  <si>
    <r>
      <t>Case
Follow-Up</t>
    </r>
    <r>
      <rPr>
        <b/>
        <sz val="8"/>
        <rFont val="Arial"/>
        <family val="2"/>
      </rPr>
      <t xml:space="preserve">
Secondary tumour</t>
    </r>
  </si>
  <si>
    <t>NC | P | U</t>
  </si>
  <si>
    <r>
      <t xml:space="preserve">Take the Year from this </t>
    </r>
    <r>
      <rPr>
        <b/>
        <sz val="8"/>
        <rFont val="Arial"/>
        <family val="2"/>
      </rPr>
      <t>Follow-Up</t>
    </r>
  </si>
  <si>
    <r>
      <t xml:space="preserve">Take the Year from the field </t>
    </r>
    <r>
      <rPr>
        <b/>
        <sz val="8"/>
        <rFont val="Arial"/>
        <family val="2"/>
      </rPr>
      <t>"Date Diagnosis"</t>
    </r>
  </si>
  <si>
    <r>
      <t xml:space="preserve">Find the case with the smallest value at 
Case
Case Information
</t>
    </r>
    <r>
      <rPr>
        <b/>
        <sz val="8"/>
        <color indexed="8"/>
        <rFont val="Arial"/>
        <family val="2"/>
      </rPr>
      <t>Date patient introduced in center</t>
    </r>
  </si>
  <si>
    <r>
      <t xml:space="preserve">Take the first date of </t>
    </r>
    <r>
      <rPr>
        <b/>
        <sz val="8"/>
        <rFont val="Arial"/>
        <family val="2"/>
      </rPr>
      <t xml:space="preserve">"Initiation Radiotherapy" </t>
    </r>
    <r>
      <rPr>
        <sz val="8"/>
        <rFont val="Arial"/>
        <family val="2"/>
      </rPr>
      <t xml:space="preserve">and </t>
    </r>
    <r>
      <rPr>
        <b/>
        <sz val="8"/>
        <rFont val="Arial"/>
        <family val="2"/>
      </rPr>
      <t xml:space="preserve">"Initiation Treatment" </t>
    </r>
    <r>
      <rPr>
        <sz val="8"/>
        <rFont val="Arial"/>
        <family val="2"/>
      </rPr>
      <t>and export this date</t>
    </r>
  </si>
  <si>
    <r>
      <t xml:space="preserve">F) only life status
</t>
    </r>
    <r>
      <rPr>
        <b/>
        <sz val="9"/>
        <color theme="0" tint="-0.499984740745262"/>
        <rFont val="Arial"/>
        <family val="2"/>
      </rPr>
      <t>(nur Vitalstatus)</t>
    </r>
  </si>
  <si>
    <r>
      <t xml:space="preserve">E) Alive AS/WS 
</t>
    </r>
    <r>
      <rPr>
        <b/>
        <sz val="9"/>
        <color theme="2" tint="-0.499984740745262"/>
        <rFont val="Arial"/>
        <family val="2"/>
      </rPr>
      <t>(Lebend AS/WS)</t>
    </r>
  </si>
  <si>
    <r>
      <rPr>
        <b/>
        <sz val="9"/>
        <color theme="2" tint="-0.499984740745262"/>
        <rFont val="Arial"/>
        <family val="2"/>
      </rPr>
      <t>G</t>
    </r>
    <r>
      <rPr>
        <b/>
        <sz val="9"/>
        <rFont val="Arial"/>
        <family val="2"/>
      </rPr>
      <t xml:space="preserve">) alive, no follow up
</t>
    </r>
    <r>
      <rPr>
        <b/>
        <sz val="9"/>
        <color theme="0" tint="-0.499984740745262"/>
        <rFont val="Arial"/>
        <family val="2"/>
      </rPr>
      <t>(lebend, kein Follow-Up)</t>
    </r>
  </si>
  <si>
    <r>
      <t xml:space="preserve">H) dead, no follow up
</t>
    </r>
    <r>
      <rPr>
        <b/>
        <sz val="9"/>
        <color theme="0" tint="-0.499984740745262"/>
        <rFont val="Arial"/>
        <family val="2"/>
      </rPr>
      <t>(verstorben, kein Follow-Up)</t>
    </r>
  </si>
  <si>
    <r>
      <t xml:space="preserve">Cases with category </t>
    </r>
    <r>
      <rPr>
        <b/>
        <sz val="8"/>
        <rFont val="Arial"/>
        <family val="2"/>
      </rPr>
      <t>F, G, 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</si>
  <si>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E </t>
    </r>
    <r>
      <rPr>
        <sz val="8"/>
        <rFont val="Arial"/>
        <family val="2"/>
      </rPr>
      <t xml:space="preserve">from sheet </t>
    </r>
    <r>
      <rPr>
        <b/>
        <sz val="8"/>
        <rFont val="Arial"/>
        <family val="2"/>
      </rPr>
      <t>"Categories FU Research"</t>
    </r>
  </si>
  <si>
    <r>
      <t xml:space="preserve">Export the number of </t>
    </r>
    <r>
      <rPr>
        <b/>
        <sz val="8"/>
        <rFont val="Arial"/>
        <family val="2"/>
      </rPr>
      <t>"</t>
    </r>
    <r>
      <rPr>
        <sz val="8"/>
        <rFont val="Arial"/>
        <family val="2"/>
      </rPr>
      <t>F</t>
    </r>
    <r>
      <rPr>
        <b/>
        <sz val="8"/>
        <rFont val="Arial"/>
        <family val="2"/>
      </rPr>
      <t>ollow-Ups"</t>
    </r>
  </si>
  <si>
    <r>
      <t>Export the</t>
    </r>
    <r>
      <rPr>
        <b/>
        <sz val="8"/>
        <rFont val="Arial"/>
        <family val="2"/>
      </rPr>
      <t xml:space="preserve"> "Date Follow-Up"</t>
    </r>
  </si>
  <si>
    <r>
      <t xml:space="preserve">N </t>
    </r>
    <r>
      <rPr>
        <strike/>
        <sz val="8"/>
        <rFont val="Arial"/>
        <family val="2"/>
      </rPr>
      <t>|</t>
    </r>
    <r>
      <rPr>
        <sz val="8"/>
        <rFont val="Arial"/>
        <family val="2"/>
      </rPr>
      <t xml:space="preserve"> Y</t>
    </r>
  </si>
  <si>
    <t>T3a | T3b | T4</t>
  </si>
  <si>
    <t>M0 | empty</t>
  </si>
  <si>
    <t>If there is no "P" exported for this case then check:</t>
  </si>
  <si>
    <t>yyyy-mm-dd 
at least one Follow-Up until 31.12. indicator year -1</t>
  </si>
  <si>
    <t>If there is no "P" exported for this case, then check:</t>
  </si>
  <si>
    <r>
      <rPr>
        <sz val="11"/>
        <rFont val="Arial"/>
        <family val="2"/>
      </rPr>
      <t>Presentation at the monthly conference - M1</t>
    </r>
    <r>
      <rPr>
        <sz val="11"/>
        <color theme="0" tint="-0.499984740745262"/>
        <rFont val="Arial"/>
        <family val="2"/>
      </rPr>
      <t xml:space="preserve">
Vorstellung in der monatlichen Tumorkonferenz - M1</t>
    </r>
  </si>
  <si>
    <r>
      <rPr>
        <sz val="11"/>
        <rFont val="Arial"/>
        <family val="2"/>
      </rPr>
      <t>Presentation at the monthly conference - primary cases</t>
    </r>
    <r>
      <rPr>
        <sz val="11"/>
        <color theme="0" tint="-0.499984740745262"/>
        <rFont val="Arial"/>
        <family val="2"/>
      </rPr>
      <t xml:space="preserve">
Vorstellung in der monatlichen Tumorkonferenz - Primärfälle</t>
    </r>
  </si>
  <si>
    <r>
      <rPr>
        <sz val="11"/>
        <rFont val="Arial"/>
        <family val="2"/>
      </rPr>
      <t>Presentation at the monthly conference - recurrence and/or distant metastasis</t>
    </r>
    <r>
      <rPr>
        <sz val="11"/>
        <color theme="0" tint="-0.499984740745262"/>
        <rFont val="Arial"/>
        <family val="2"/>
      </rPr>
      <t xml:space="preserve">
Vorstellung in der monatlichen Tumorkonferenz - Rezidiv u/o Fernmetastasierung</t>
    </r>
  </si>
  <si>
    <r>
      <t xml:space="preserve">Percutaneous radiation therapy with hormoneablative therapy
</t>
    </r>
    <r>
      <rPr>
        <sz val="11"/>
        <color theme="0" tint="-0.499984740745262"/>
        <rFont val="Arial"/>
        <family val="2"/>
      </rPr>
      <t>Strahlentherapie und hormonablative Therapie bei lokal begrenztem PCa mit hohem Risiko</t>
    </r>
  </si>
  <si>
    <r>
      <rPr>
        <sz val="11"/>
        <rFont val="Arial"/>
        <family val="2"/>
      </rPr>
      <t>No hormone ablation therapy in locally confined low risk Pca with percutaneous radiotherapy</t>
    </r>
    <r>
      <rPr>
        <sz val="11"/>
        <color theme="0" tint="-0.499984740745262"/>
        <rFont val="Arial"/>
        <family val="2"/>
      </rPr>
      <t xml:space="preserve">
Keine hormonablative Therapie bei lokal begrenztem Prostatakarzinom mit niedrigem Risiko und perkutaner Strahlentherapie</t>
    </r>
  </si>
  <si>
    <r>
      <t xml:space="preserve">Case
Research
Research Therapy
</t>
    </r>
    <r>
      <rPr>
        <b/>
        <sz val="8"/>
        <rFont val="Arial"/>
        <family val="2"/>
      </rPr>
      <t>NumberCases</t>
    </r>
  </si>
  <si>
    <r>
      <rPr>
        <sz val="8"/>
        <rFont val="Arial"/>
        <family val="2"/>
      </rPr>
      <t>Case
Research
Research Therapy</t>
    </r>
    <r>
      <rPr>
        <b/>
        <sz val="8"/>
        <rFont val="Arial"/>
        <family val="2"/>
      </rPr>
      <t xml:space="preserve">
FirstCase</t>
    </r>
  </si>
  <si>
    <r>
      <rPr>
        <sz val="8"/>
        <rFont val="Arial"/>
        <family val="2"/>
      </rPr>
      <t>Case
Research
Research Therapy</t>
    </r>
    <r>
      <rPr>
        <b/>
        <sz val="8"/>
        <rFont val="Arial"/>
        <family val="2"/>
      </rPr>
      <t xml:space="preserve">
LeadingT</t>
    </r>
  </si>
  <si>
    <r>
      <rPr>
        <sz val="8"/>
        <rFont val="Arial"/>
        <family val="2"/>
      </rPr>
      <t>Case
Research
Research Therapy</t>
    </r>
    <r>
      <rPr>
        <b/>
        <sz val="8"/>
        <rFont val="Arial"/>
        <family val="2"/>
      </rPr>
      <t xml:space="preserve">
LeadingN</t>
    </r>
  </si>
  <si>
    <r>
      <rPr>
        <sz val="8"/>
        <rFont val="Arial"/>
        <family val="2"/>
      </rPr>
      <t>Case
Research
Research Therapy</t>
    </r>
    <r>
      <rPr>
        <b/>
        <sz val="8"/>
        <rFont val="Arial"/>
        <family val="2"/>
      </rPr>
      <t xml:space="preserve">
LeadingM</t>
    </r>
  </si>
  <si>
    <r>
      <rPr>
        <sz val="8"/>
        <rFont val="Arial"/>
        <family val="2"/>
      </rPr>
      <t>Case
Research
Research Therapy</t>
    </r>
    <r>
      <rPr>
        <b/>
        <sz val="8"/>
        <rFont val="Arial"/>
        <family val="2"/>
      </rPr>
      <t xml:space="preserve">
LeadingTherapy</t>
    </r>
  </si>
  <si>
    <r>
      <rPr>
        <sz val="8"/>
        <rFont val="Arial"/>
        <family val="2"/>
      </rPr>
      <t>Case
Research
Research Therapy</t>
    </r>
    <r>
      <rPr>
        <b/>
        <sz val="8"/>
        <rFont val="Arial"/>
        <family val="2"/>
      </rPr>
      <t xml:space="preserve">
CutOffDateOncoBox</t>
    </r>
  </si>
  <si>
    <r>
      <rPr>
        <sz val="8"/>
        <rFont val="Arial"/>
        <family val="2"/>
      </rPr>
      <t xml:space="preserve">Case
Research
Research Follow Up </t>
    </r>
    <r>
      <rPr>
        <b/>
        <sz val="8"/>
        <rFont val="Arial"/>
        <family val="2"/>
      </rPr>
      <t xml:space="preserve">
LastDateAlive</t>
    </r>
  </si>
  <si>
    <r>
      <rPr>
        <sz val="8"/>
        <rFont val="Arial"/>
        <family val="2"/>
      </rPr>
      <t xml:space="preserve">Case
Research
Research Follow Up </t>
    </r>
    <r>
      <rPr>
        <b/>
        <sz val="8"/>
        <rFont val="Arial"/>
        <family val="2"/>
      </rPr>
      <t xml:space="preserve">
FollowUpType</t>
    </r>
  </si>
  <si>
    <r>
      <rPr>
        <sz val="8"/>
        <rFont val="Arial"/>
        <family val="2"/>
      </rPr>
      <t xml:space="preserve">Case
Research
Research Follow Up </t>
    </r>
    <r>
      <rPr>
        <b/>
        <sz val="8"/>
        <rFont val="Arial"/>
        <family val="2"/>
      </rPr>
      <t xml:space="preserve">
FollowUpYears</t>
    </r>
  </si>
  <si>
    <r>
      <rPr>
        <sz val="8"/>
        <rFont val="Arial"/>
        <family val="2"/>
      </rPr>
      <t xml:space="preserve">Case
Research
Research Follow Up </t>
    </r>
    <r>
      <rPr>
        <b/>
        <sz val="8"/>
        <rFont val="Arial"/>
        <family val="2"/>
      </rPr>
      <t xml:space="preserve">
NumberFollowUp</t>
    </r>
  </si>
  <si>
    <r>
      <rPr>
        <sz val="8"/>
        <rFont val="Arial"/>
        <family val="2"/>
      </rPr>
      <t xml:space="preserve">Case
Research
Research Follow Up </t>
    </r>
    <r>
      <rPr>
        <b/>
        <sz val="8"/>
        <rFont val="Arial"/>
        <family val="2"/>
      </rPr>
      <t xml:space="preserve">
Lifestatus</t>
    </r>
  </si>
  <si>
    <r>
      <t xml:space="preserve">Case
Research
Research Follow Up 
</t>
    </r>
    <r>
      <rPr>
        <b/>
        <sz val="8"/>
        <rFont val="Arial"/>
        <family val="2"/>
      </rPr>
      <t>BiochemicalRecurrence</t>
    </r>
  </si>
  <si>
    <r>
      <rPr>
        <sz val="8"/>
        <rFont val="Arial"/>
        <family val="2"/>
      </rPr>
      <t xml:space="preserve">Case
Research
Research Follow Up </t>
    </r>
    <r>
      <rPr>
        <b/>
        <sz val="8"/>
        <rFont val="Arial"/>
        <family val="2"/>
      </rPr>
      <t xml:space="preserve">
LastTumourStatus</t>
    </r>
  </si>
  <si>
    <r>
      <rPr>
        <sz val="8"/>
        <rFont val="Arial"/>
        <family val="2"/>
      </rPr>
      <t xml:space="preserve">Case
Research
Research PROM </t>
    </r>
    <r>
      <rPr>
        <b/>
        <sz val="8"/>
        <rFont val="Arial"/>
        <family val="2"/>
      </rPr>
      <t xml:space="preserve">
Score expected</t>
    </r>
  </si>
  <si>
    <r>
      <rPr>
        <sz val="8"/>
        <rFont val="Arial"/>
        <family val="2"/>
      </rPr>
      <t xml:space="preserve">Case
Research
Research PROM </t>
    </r>
    <r>
      <rPr>
        <b/>
        <sz val="8"/>
        <rFont val="Arial"/>
        <family val="2"/>
      </rPr>
      <t xml:space="preserve">
Score Difference </t>
    </r>
  </si>
  <si>
    <t>&lt;TherapyType/&gt;</t>
  </si>
  <si>
    <t>&lt;TherapyDetail/&gt;</t>
  </si>
  <si>
    <r>
      <rPr>
        <sz val="8"/>
        <rFont val="Arial"/>
        <family val="2"/>
      </rPr>
      <t xml:space="preserve">Case
Research
Research PROM </t>
    </r>
    <r>
      <rPr>
        <b/>
        <sz val="8"/>
        <rFont val="Arial"/>
        <family val="2"/>
      </rPr>
      <t xml:space="preserve">
StatusFUPROM</t>
    </r>
  </si>
  <si>
    <t>look at the field "LeadingTherapy"</t>
  </si>
  <si>
    <t>IF 
"LeadingTherapy" = RPE | RCE_PCA | RCE_IF 
Then check</t>
  </si>
  <si>
    <t>IF 
"LeadingTherapy" = EBRT | HDR | LDR</t>
  </si>
  <si>
    <t>IF 
"LeadingTherapy" = HDR | LDR</t>
  </si>
  <si>
    <t>IF 
"LeadingTherapy" = EBRT</t>
  </si>
  <si>
    <t>look at the field "TherapyType"</t>
  </si>
  <si>
    <t>IF 
"TherapyType" = 0
Then check</t>
  </si>
  <si>
    <t xml:space="preserve">OP | OR </t>
  </si>
  <si>
    <t>IF 
"TherapyType" = 2
Then check</t>
  </si>
  <si>
    <t xml:space="preserve"> LT | LE | L</t>
  </si>
  <si>
    <t xml:space="preserve">RT | RE | R </t>
  </si>
  <si>
    <t>IF 
"LeadingTherapy" = OtherLocal  | Systemic | OtherTreatment</t>
  </si>
  <si>
    <t>IF 
"LeadingTherapy" = AS | WS</t>
  </si>
  <si>
    <t>yyyy-mm-dd &lt; Date pre-therapeutical questionnaire</t>
  </si>
  <si>
    <t>HIFU, CRYO, HYPER, OLT</t>
  </si>
  <si>
    <t>OT</t>
  </si>
  <si>
    <t>&lt;PROMStatusXML/&gt;</t>
  </si>
  <si>
    <t>yyyy-mm-dd 
(last date)</t>
  </si>
  <si>
    <t xml:space="preserve">Then Check: </t>
  </si>
  <si>
    <t>last StatusName</t>
  </si>
  <si>
    <t>3 | 4 | 5</t>
  </si>
  <si>
    <t>&lt;Age/&gt;</t>
  </si>
  <si>
    <t>Number</t>
  </si>
  <si>
    <t>Export this number</t>
  </si>
  <si>
    <t>&lt;ASpreQuestion/&gt;</t>
  </si>
  <si>
    <t>&lt;WSpreQuestion/&gt;</t>
  </si>
  <si>
    <t>&lt;OtherpreQuestion/&gt;</t>
  </si>
  <si>
    <t>&lt;OTpreQuestion/&gt;</t>
  </si>
  <si>
    <t>&lt;ADTpreQuestion/&gt;</t>
  </si>
  <si>
    <t>&lt;ComorbiditiesNumber/&gt;</t>
  </si>
  <si>
    <t>0 - 12 (number)</t>
  </si>
  <si>
    <r>
      <rPr>
        <sz val="8"/>
        <rFont val="Arial"/>
        <family val="2"/>
      </rPr>
      <t>PCO Info
Center
Research Centre</t>
    </r>
    <r>
      <rPr>
        <b/>
        <sz val="8"/>
        <rFont val="Arial"/>
        <family val="2"/>
      </rPr>
      <t xml:space="preserve">
PROMStatusXML</t>
    </r>
  </si>
  <si>
    <r>
      <rPr>
        <sz val="8"/>
        <rFont val="Arial"/>
        <family val="2"/>
      </rPr>
      <t>PCO Info
Center
Status</t>
    </r>
    <r>
      <rPr>
        <b/>
        <sz val="8"/>
        <rFont val="Arial"/>
        <family val="2"/>
      </rPr>
      <t xml:space="preserve">
StatusName</t>
    </r>
  </si>
  <si>
    <r>
      <rPr>
        <sz val="8"/>
        <rFont val="Arial"/>
        <family val="2"/>
      </rPr>
      <t>PCO Info
Center
Status</t>
    </r>
    <r>
      <rPr>
        <b/>
        <sz val="8"/>
        <rFont val="Arial"/>
        <family val="2"/>
      </rPr>
      <t xml:space="preserve">
StatusStartDate</t>
    </r>
  </si>
  <si>
    <r>
      <rPr>
        <sz val="8"/>
        <rFont val="Arial"/>
        <family val="2"/>
      </rPr>
      <t>PCO Info
Centre
Status</t>
    </r>
    <r>
      <rPr>
        <b/>
        <sz val="8"/>
        <rFont val="Arial"/>
        <family val="2"/>
      </rPr>
      <t xml:space="preserve">
StatusEndDate</t>
    </r>
  </si>
  <si>
    <r>
      <rPr>
        <sz val="8"/>
        <rFont val="Arial"/>
        <family val="2"/>
      </rPr>
      <t xml:space="preserve">Export </t>
    </r>
    <r>
      <rPr>
        <b/>
        <sz val="8"/>
        <rFont val="Arial"/>
        <family val="2"/>
      </rPr>
      <t>"PCOpreparation"</t>
    </r>
    <r>
      <rPr>
        <sz val="8"/>
        <rFont val="Arial"/>
        <family val="2"/>
      </rPr>
      <t xml:space="preserve"> for this centre</t>
    </r>
  </si>
  <si>
    <r>
      <rPr>
        <sz val="8"/>
        <rFont val="Arial"/>
        <family val="2"/>
      </rPr>
      <t xml:space="preserve">Export </t>
    </r>
    <r>
      <rPr>
        <b/>
        <sz val="8"/>
        <rFont val="Arial"/>
        <family val="2"/>
      </rPr>
      <t>"PCOinactive"</t>
    </r>
    <r>
      <rPr>
        <sz val="8"/>
        <rFont val="Arial"/>
        <family val="2"/>
      </rPr>
      <t xml:space="preserve"> for this centre</t>
    </r>
  </si>
  <si>
    <r>
      <rPr>
        <sz val="8"/>
        <rFont val="Arial"/>
        <family val="2"/>
      </rPr>
      <t xml:space="preserve">PCO Info
Center
</t>
    </r>
    <r>
      <rPr>
        <b/>
        <sz val="8"/>
        <rFont val="Arial"/>
        <family val="2"/>
      </rPr>
      <t>MovemberStatus</t>
    </r>
  </si>
  <si>
    <r>
      <rPr>
        <sz val="8"/>
        <rFont val="Arial"/>
        <family val="2"/>
      </rPr>
      <t xml:space="preserve">Export </t>
    </r>
    <r>
      <rPr>
        <b/>
        <sz val="8"/>
        <rFont val="Arial"/>
        <family val="2"/>
      </rPr>
      <t>"PCO"</t>
    </r>
    <r>
      <rPr>
        <sz val="8"/>
        <rFont val="Arial"/>
        <family val="2"/>
      </rPr>
      <t xml:space="preserve"> for this centre</t>
    </r>
  </si>
  <si>
    <r>
      <rPr>
        <sz val="8"/>
        <rFont val="Arial"/>
        <family val="2"/>
      </rPr>
      <t xml:space="preserve">Export </t>
    </r>
    <r>
      <rPr>
        <b/>
        <sz val="8"/>
        <rFont val="Arial"/>
        <family val="2"/>
      </rPr>
      <t>"TrueNTH"</t>
    </r>
    <r>
      <rPr>
        <sz val="8"/>
        <rFont val="Arial"/>
        <family val="2"/>
      </rPr>
      <t xml:space="preserve"> for this centre</t>
    </r>
  </si>
  <si>
    <r>
      <t xml:space="preserve">Export </t>
    </r>
    <r>
      <rPr>
        <b/>
        <sz val="8"/>
        <rFont val="Arial"/>
        <family val="2"/>
      </rPr>
      <t>"PCCPROM"</t>
    </r>
    <r>
      <rPr>
        <sz val="8"/>
        <rFont val="Arial"/>
        <family val="2"/>
      </rPr>
      <t xml:space="preserve"> for this centre</t>
    </r>
  </si>
  <si>
    <r>
      <rPr>
        <sz val="8"/>
        <rFont val="Arial"/>
        <family val="2"/>
      </rPr>
      <t xml:space="preserve">Export </t>
    </r>
    <r>
      <rPr>
        <b/>
        <sz val="8"/>
        <rFont val="Arial"/>
        <family val="2"/>
      </rPr>
      <t>"other"</t>
    </r>
    <r>
      <rPr>
        <sz val="8"/>
        <rFont val="Arial"/>
        <family val="2"/>
      </rPr>
      <t xml:space="preserve"> if non of the conditions above is true</t>
    </r>
  </si>
  <si>
    <r>
      <t xml:space="preserve">Case
Research
Research Therapy
</t>
    </r>
    <r>
      <rPr>
        <b/>
        <sz val="8"/>
        <rFont val="Arial"/>
        <family val="2"/>
      </rPr>
      <t>Age</t>
    </r>
  </si>
  <si>
    <r>
      <t xml:space="preserve">Calculate the difference in years: </t>
    </r>
    <r>
      <rPr>
        <b/>
        <sz val="8"/>
        <rFont val="Arial"/>
        <family val="2"/>
      </rPr>
      <t>"Date of Diagnosis" - "Date of birth"</t>
    </r>
  </si>
  <si>
    <r>
      <rPr>
        <sz val="8"/>
        <rFont val="Arial"/>
        <family val="2"/>
      </rPr>
      <t>Case
Research
Research Therapy</t>
    </r>
    <r>
      <rPr>
        <b/>
        <sz val="8"/>
        <rFont val="Arial"/>
        <family val="2"/>
      </rPr>
      <t xml:space="preserve">
ComorbiditiesNumber</t>
    </r>
  </si>
  <si>
    <t>&lt;DocuDeficits/&gt;</t>
  </si>
  <si>
    <t>&lt;DocuConspicuities/&gt;</t>
  </si>
  <si>
    <r>
      <rPr>
        <sz val="8"/>
        <rFont val="Arial"/>
        <family val="2"/>
      </rPr>
      <t>Case
Research
Research Therapy</t>
    </r>
    <r>
      <rPr>
        <b/>
        <sz val="8"/>
        <rFont val="Arial"/>
        <family val="2"/>
      </rPr>
      <t xml:space="preserve">
DocuDeficits</t>
    </r>
  </si>
  <si>
    <r>
      <rPr>
        <sz val="8"/>
        <rFont val="Arial"/>
        <family val="2"/>
      </rPr>
      <t>Case
Research
Research Therapy</t>
    </r>
    <r>
      <rPr>
        <b/>
        <sz val="8"/>
        <rFont val="Arial"/>
        <family val="2"/>
      </rPr>
      <t xml:space="preserve">
DocuConspicuities</t>
    </r>
  </si>
  <si>
    <r>
      <rPr>
        <sz val="8"/>
        <rFont val="Arial"/>
        <family val="2"/>
      </rPr>
      <t>Case
Research
Research Therapy</t>
    </r>
    <r>
      <rPr>
        <b/>
        <sz val="8"/>
        <rFont val="Arial"/>
        <family val="2"/>
      </rPr>
      <t xml:space="preserve">
CaseCategory</t>
    </r>
  </si>
  <si>
    <r>
      <rPr>
        <sz val="8"/>
        <rFont val="Arial"/>
        <family val="2"/>
      </rPr>
      <t>Case
Research
Research Therapy</t>
    </r>
    <r>
      <rPr>
        <b/>
        <sz val="8"/>
        <rFont val="Arial"/>
        <family val="2"/>
      </rPr>
      <t xml:space="preserve">
TherapyType</t>
    </r>
  </si>
  <si>
    <r>
      <t>Export "</t>
    </r>
    <r>
      <rPr>
        <b/>
        <sz val="8"/>
        <rFont val="Arial"/>
        <family val="2"/>
      </rPr>
      <t>0</t>
    </r>
    <r>
      <rPr>
        <sz val="8"/>
        <rFont val="Arial"/>
        <family val="2"/>
      </rPr>
      <t>"</t>
    </r>
  </si>
  <si>
    <r>
      <t>Export "</t>
    </r>
    <r>
      <rPr>
        <b/>
        <sz val="8"/>
        <rFont val="Arial"/>
        <family val="2"/>
      </rPr>
      <t>1</t>
    </r>
    <r>
      <rPr>
        <sz val="8"/>
        <rFont val="Arial"/>
        <family val="2"/>
      </rPr>
      <t>"</t>
    </r>
  </si>
  <si>
    <r>
      <t>Export "</t>
    </r>
    <r>
      <rPr>
        <b/>
        <sz val="8"/>
        <rFont val="Arial"/>
        <family val="2"/>
      </rPr>
      <t>2</t>
    </r>
    <r>
      <rPr>
        <sz val="8"/>
        <rFont val="Arial"/>
        <family val="2"/>
      </rPr>
      <t>"</t>
    </r>
  </si>
  <si>
    <r>
      <t>Export "</t>
    </r>
    <r>
      <rPr>
        <b/>
        <sz val="8"/>
        <rFont val="Arial"/>
        <family val="2"/>
      </rPr>
      <t>3</t>
    </r>
    <r>
      <rPr>
        <sz val="8"/>
        <rFont val="Arial"/>
        <family val="2"/>
      </rPr>
      <t>"</t>
    </r>
  </si>
  <si>
    <r>
      <t>Export "</t>
    </r>
    <r>
      <rPr>
        <b/>
        <sz val="8"/>
        <rFont val="Arial"/>
        <family val="2"/>
      </rPr>
      <t>4</t>
    </r>
    <r>
      <rPr>
        <sz val="8"/>
        <rFont val="Arial"/>
        <family val="2"/>
      </rPr>
      <t>"</t>
    </r>
  </si>
  <si>
    <r>
      <rPr>
        <sz val="8"/>
        <rFont val="Arial"/>
        <family val="2"/>
      </rPr>
      <t>Case
Research
Research Therapy</t>
    </r>
    <r>
      <rPr>
        <b/>
        <sz val="8"/>
        <rFont val="Arial"/>
        <family val="2"/>
      </rPr>
      <t xml:space="preserve">
TherapyDetail</t>
    </r>
  </si>
  <si>
    <r>
      <t>Export "</t>
    </r>
    <r>
      <rPr>
        <b/>
        <sz val="8"/>
        <rFont val="Arial"/>
        <family val="2"/>
      </rPr>
      <t>5</t>
    </r>
    <r>
      <rPr>
        <sz val="8"/>
        <rFont val="Arial"/>
        <family val="2"/>
      </rPr>
      <t>"</t>
    </r>
  </si>
  <si>
    <r>
      <t>Export "</t>
    </r>
    <r>
      <rPr>
        <b/>
        <sz val="8"/>
        <rFont val="Arial"/>
        <family val="2"/>
      </rPr>
      <t>6</t>
    </r>
    <r>
      <rPr>
        <sz val="8"/>
        <rFont val="Arial"/>
        <family val="2"/>
      </rPr>
      <t>"</t>
    </r>
  </si>
  <si>
    <r>
      <t>Export "</t>
    </r>
    <r>
      <rPr>
        <b/>
        <sz val="8"/>
        <rFont val="Arial"/>
        <family val="2"/>
      </rPr>
      <t>7</t>
    </r>
    <r>
      <rPr>
        <sz val="8"/>
        <rFont val="Arial"/>
        <family val="2"/>
      </rPr>
      <t>"</t>
    </r>
  </si>
  <si>
    <r>
      <t>Export "</t>
    </r>
    <r>
      <rPr>
        <b/>
        <sz val="8"/>
        <rFont val="Arial"/>
        <family val="2"/>
      </rPr>
      <t>8</t>
    </r>
    <r>
      <rPr>
        <sz val="8"/>
        <rFont val="Arial"/>
        <family val="2"/>
      </rPr>
      <t>"</t>
    </r>
  </si>
  <si>
    <r>
      <t>Export "</t>
    </r>
    <r>
      <rPr>
        <b/>
        <sz val="8"/>
        <rFont val="Arial"/>
        <family val="2"/>
      </rPr>
      <t>9</t>
    </r>
    <r>
      <rPr>
        <sz val="8"/>
        <rFont val="Arial"/>
        <family val="2"/>
      </rPr>
      <t>"</t>
    </r>
  </si>
  <si>
    <r>
      <t>Export "</t>
    </r>
    <r>
      <rPr>
        <b/>
        <sz val="8"/>
        <rFont val="Arial"/>
        <family val="2"/>
      </rPr>
      <t>10</t>
    </r>
    <r>
      <rPr>
        <sz val="8"/>
        <rFont val="Arial"/>
        <family val="2"/>
      </rPr>
      <t>"</t>
    </r>
  </si>
  <si>
    <r>
      <t>Export "</t>
    </r>
    <r>
      <rPr>
        <b/>
        <sz val="8"/>
        <rFont val="Arial"/>
        <family val="2"/>
      </rPr>
      <t>11</t>
    </r>
    <r>
      <rPr>
        <sz val="8"/>
        <rFont val="Arial"/>
        <family val="2"/>
      </rPr>
      <t>"</t>
    </r>
  </si>
  <si>
    <r>
      <rPr>
        <sz val="8"/>
        <rFont val="Arial"/>
        <family val="2"/>
      </rPr>
      <t>Case
Research
Research Therapy</t>
    </r>
    <r>
      <rPr>
        <b/>
        <sz val="8"/>
        <rFont val="Arial"/>
        <family val="2"/>
      </rPr>
      <t xml:space="preserve">
ASpreQuestion</t>
    </r>
  </si>
  <si>
    <r>
      <t>Export "</t>
    </r>
    <r>
      <rPr>
        <b/>
        <sz val="8"/>
        <rFont val="Arial"/>
        <family val="2"/>
      </rPr>
      <t>999</t>
    </r>
    <r>
      <rPr>
        <sz val="8"/>
        <rFont val="Arial"/>
        <family val="2"/>
      </rPr>
      <t>"</t>
    </r>
  </si>
  <si>
    <r>
      <t xml:space="preserve">IF the field "CaseCategory" conatins "NI" then check for the </t>
    </r>
    <r>
      <rPr>
        <b/>
        <sz val="8"/>
        <rFont val="Arial"/>
        <family val="2"/>
      </rPr>
      <t>NI-Case</t>
    </r>
  </si>
  <si>
    <r>
      <t>Export "</t>
    </r>
    <r>
      <rPr>
        <b/>
        <sz val="8"/>
        <rFont val="Arial"/>
        <family val="2"/>
      </rPr>
      <t>0</t>
    </r>
    <r>
      <rPr>
        <sz val="8"/>
        <rFont val="Arial"/>
        <family val="2"/>
      </rPr>
      <t xml:space="preserve">" </t>
    </r>
  </si>
  <si>
    <r>
      <rPr>
        <sz val="8"/>
        <rFont val="Arial"/>
        <family val="2"/>
      </rPr>
      <t>Case
Research
Research Therapy</t>
    </r>
    <r>
      <rPr>
        <b/>
        <sz val="8"/>
        <rFont val="Arial"/>
        <family val="2"/>
      </rPr>
      <t xml:space="preserve">
WSpreQuestion</t>
    </r>
  </si>
  <si>
    <r>
      <rPr>
        <sz val="8"/>
        <rFont val="Arial"/>
        <family val="2"/>
      </rPr>
      <t>Case
Research
Research Therapy</t>
    </r>
    <r>
      <rPr>
        <b/>
        <sz val="8"/>
        <rFont val="Arial"/>
        <family val="2"/>
      </rPr>
      <t xml:space="preserve">
OtherpreQuestion</t>
    </r>
  </si>
  <si>
    <r>
      <rPr>
        <sz val="8"/>
        <rFont val="Arial"/>
        <family val="2"/>
      </rPr>
      <t>Case
Research
Research Therapy</t>
    </r>
    <r>
      <rPr>
        <b/>
        <sz val="8"/>
        <rFont val="Arial"/>
        <family val="2"/>
      </rPr>
      <t xml:space="preserve">
OTpreQuestion</t>
    </r>
  </si>
  <si>
    <r>
      <rPr>
        <sz val="8"/>
        <rFont val="Arial"/>
        <family val="2"/>
      </rPr>
      <t>Case
Research
Research Therapy</t>
    </r>
    <r>
      <rPr>
        <b/>
        <sz val="8"/>
        <rFont val="Arial"/>
        <family val="2"/>
      </rPr>
      <t xml:space="preserve">
ADTpreQuestion</t>
    </r>
  </si>
  <si>
    <r>
      <t xml:space="preserve">Then take the </t>
    </r>
    <r>
      <rPr>
        <b/>
        <u/>
        <sz val="8"/>
        <rFont val="Arial"/>
        <family val="2"/>
      </rPr>
      <t>difference in days</t>
    </r>
    <r>
      <rPr>
        <sz val="8"/>
        <rFont val="Arial"/>
        <family val="2"/>
      </rPr>
      <t xml:space="preserve"> betwenn "Initiation" and "Date pre-therapeutical questionnaire"</t>
    </r>
  </si>
  <si>
    <r>
      <t>IF difference</t>
    </r>
    <r>
      <rPr>
        <b/>
        <sz val="8"/>
        <rFont val="Arial"/>
        <family val="2"/>
      </rPr>
      <t xml:space="preserve"> &lt; 180</t>
    </r>
    <r>
      <rPr>
        <sz val="8"/>
        <rFont val="Arial"/>
        <family val="2"/>
      </rPr>
      <t xml:space="preserve"> days then Export "</t>
    </r>
    <r>
      <rPr>
        <b/>
        <sz val="8"/>
        <rFont val="Arial"/>
        <family val="2"/>
      </rPr>
      <t>2</t>
    </r>
    <r>
      <rPr>
        <sz val="8"/>
        <rFont val="Arial"/>
        <family val="2"/>
      </rPr>
      <t>"</t>
    </r>
  </si>
  <si>
    <r>
      <t xml:space="preserve">IF difference </t>
    </r>
    <r>
      <rPr>
        <b/>
        <sz val="9"/>
        <rFont val="Arial"/>
        <family val="2"/>
      </rPr>
      <t>≥</t>
    </r>
    <r>
      <rPr>
        <b/>
        <sz val="8"/>
        <rFont val="Arial"/>
        <family val="2"/>
      </rPr>
      <t xml:space="preserve"> 180</t>
    </r>
    <r>
      <rPr>
        <sz val="8"/>
        <rFont val="Arial"/>
        <family val="2"/>
      </rPr>
      <t xml:space="preserve"> days then Export "</t>
    </r>
    <r>
      <rPr>
        <b/>
        <sz val="8"/>
        <rFont val="Arial"/>
        <family val="2"/>
      </rPr>
      <t>3</t>
    </r>
    <r>
      <rPr>
        <sz val="8"/>
        <rFont val="Arial"/>
        <family val="2"/>
      </rPr>
      <t>"</t>
    </r>
  </si>
  <si>
    <t>&lt;LeadingTherapyBegin/&gt;</t>
  </si>
  <si>
    <r>
      <rPr>
        <sz val="8"/>
        <rFont val="Arial"/>
        <family val="2"/>
      </rPr>
      <t>Case
Research
Research Therapy</t>
    </r>
    <r>
      <rPr>
        <b/>
        <sz val="8"/>
        <rFont val="Arial"/>
        <family val="2"/>
      </rPr>
      <t xml:space="preserve">
LeadingTherapyBegin</t>
    </r>
  </si>
  <si>
    <t>&lt;TumourFreePost/&gt;</t>
  </si>
  <si>
    <r>
      <rPr>
        <sz val="8"/>
        <rFont val="Arial"/>
        <family val="2"/>
      </rPr>
      <t>Case
Research
Research Therapy</t>
    </r>
    <r>
      <rPr>
        <b/>
        <sz val="8"/>
        <rFont val="Arial"/>
        <family val="2"/>
      </rPr>
      <t xml:space="preserve">
TumourFreePost</t>
    </r>
  </si>
  <si>
    <t>&lt;LastFUTumourStatus/&gt;</t>
  </si>
  <si>
    <r>
      <rPr>
        <sz val="8"/>
        <rFont val="Arial"/>
        <family val="2"/>
      </rPr>
      <t xml:space="preserve">Case
Research
Research Follow Up </t>
    </r>
    <r>
      <rPr>
        <b/>
        <sz val="8"/>
        <rFont val="Arial"/>
        <family val="2"/>
      </rPr>
      <t xml:space="preserve">
LastFUTumourStatus</t>
    </r>
  </si>
  <si>
    <t>&lt;SourceLastFUTumourStatus/&gt;</t>
  </si>
  <si>
    <r>
      <rPr>
        <sz val="8"/>
        <rFont val="Arial"/>
        <family val="2"/>
      </rPr>
      <t xml:space="preserve">Case
Research
Research Follow Up </t>
    </r>
    <r>
      <rPr>
        <b/>
        <sz val="8"/>
        <rFont val="Arial"/>
        <family val="2"/>
      </rPr>
      <t xml:space="preserve">
SourceLastFUTumourStatus</t>
    </r>
  </si>
  <si>
    <t>&lt;EventBeforeDeath/&gt;</t>
  </si>
  <si>
    <r>
      <rPr>
        <sz val="8"/>
        <rFont val="Arial"/>
        <family val="2"/>
      </rPr>
      <t xml:space="preserve">Case
Research
Research Follow Up </t>
    </r>
    <r>
      <rPr>
        <b/>
        <sz val="8"/>
        <rFont val="Arial"/>
        <family val="2"/>
      </rPr>
      <t xml:space="preserve">
EventBeforeDeath</t>
    </r>
  </si>
  <si>
    <t>&lt;LocalRecurrence/&gt;</t>
  </si>
  <si>
    <r>
      <rPr>
        <sz val="8"/>
        <rFont val="Arial"/>
        <family val="2"/>
      </rPr>
      <t xml:space="preserve">Case
Research
Research Follow Up 
</t>
    </r>
    <r>
      <rPr>
        <b/>
        <sz val="8"/>
        <rFont val="Arial"/>
        <family val="2"/>
      </rPr>
      <t>LocalRecurrence</t>
    </r>
  </si>
  <si>
    <t>&lt;FirstLocalRecurrence/&gt;</t>
  </si>
  <si>
    <r>
      <rPr>
        <sz val="8"/>
        <rFont val="Arial"/>
        <family val="2"/>
      </rPr>
      <t xml:space="preserve">Case
Research
Research Follow Up </t>
    </r>
    <r>
      <rPr>
        <b/>
        <sz val="8"/>
        <rFont val="Arial"/>
        <family val="2"/>
      </rPr>
      <t xml:space="preserve">
FirstLocalRecurrence</t>
    </r>
  </si>
  <si>
    <t>&lt;FirstBiochemicalRecurrence/&gt;</t>
  </si>
  <si>
    <r>
      <rPr>
        <sz val="8"/>
        <rFont val="Arial"/>
        <family val="2"/>
      </rPr>
      <t xml:space="preserve">Case
Research
Research Follow Up </t>
    </r>
    <r>
      <rPr>
        <b/>
        <sz val="8"/>
        <rFont val="Arial"/>
        <family val="2"/>
      </rPr>
      <t xml:space="preserve">
FirstBiochemicalRecurrence</t>
    </r>
  </si>
  <si>
    <t>&lt;DistantMetastasis/&gt;</t>
  </si>
  <si>
    <r>
      <t xml:space="preserve">Case
Research
Research Follow Up 
</t>
    </r>
    <r>
      <rPr>
        <b/>
        <sz val="8"/>
        <rFont val="Arial"/>
        <family val="2"/>
      </rPr>
      <t>DistantMetastasis</t>
    </r>
  </si>
  <si>
    <t>&lt;FirstDistantMetastasis/&gt;</t>
  </si>
  <si>
    <r>
      <rPr>
        <sz val="8"/>
        <rFont val="Arial"/>
        <family val="2"/>
      </rPr>
      <t xml:space="preserve">Case
Research
Research Follow Up </t>
    </r>
    <r>
      <rPr>
        <b/>
        <sz val="8"/>
        <rFont val="Arial"/>
        <family val="2"/>
      </rPr>
      <t xml:space="preserve">
FirstDistantMetastasis</t>
    </r>
  </si>
  <si>
    <t>&lt;SecondMalignancy/&gt;</t>
  </si>
  <si>
    <r>
      <t xml:space="preserve">Case
Research
Research Follow Up 
</t>
    </r>
    <r>
      <rPr>
        <b/>
        <sz val="8"/>
        <rFont val="Arial"/>
        <family val="2"/>
      </rPr>
      <t>SecondMalignancy</t>
    </r>
  </si>
  <si>
    <t>&lt;PROMQuestionnaire/&gt;</t>
  </si>
  <si>
    <r>
      <rPr>
        <sz val="8"/>
        <rFont val="Arial"/>
        <family val="2"/>
      </rPr>
      <t xml:space="preserve">Case
Research
Research PROM </t>
    </r>
    <r>
      <rPr>
        <b/>
        <sz val="8"/>
        <rFont val="Arial"/>
        <family val="2"/>
      </rPr>
      <t xml:space="preserve">
PROMQuestionnaire</t>
    </r>
  </si>
  <si>
    <t xml:space="preserve">Check all fields for this case: </t>
  </si>
  <si>
    <t>If there is at least one comorbidity with:</t>
  </si>
  <si>
    <t>&lt;RiskClassification/&gt;</t>
  </si>
  <si>
    <r>
      <rPr>
        <sz val="8"/>
        <rFont val="Arial"/>
        <family val="2"/>
      </rPr>
      <t>Case
Research
Research Therapy</t>
    </r>
    <r>
      <rPr>
        <b/>
        <sz val="8"/>
        <rFont val="Arial"/>
        <family val="2"/>
      </rPr>
      <t xml:space="preserve">
RiskClassification</t>
    </r>
  </si>
  <si>
    <t>1 | 2 | 3 | 4 | 5 | 6 | 7 | 8 | 9 | 10 | 11 | 12</t>
  </si>
  <si>
    <r>
      <t xml:space="preserve">Case
Treatment
</t>
    </r>
    <r>
      <rPr>
        <b/>
        <sz val="8"/>
        <rFont val="Arial"/>
        <family val="2"/>
      </rPr>
      <t>Ongoing Therapy</t>
    </r>
  </si>
  <si>
    <t>&lt;PCaAntecedents/&gt;</t>
  </si>
  <si>
    <r>
      <rPr>
        <sz val="8"/>
        <rFont val="Arial"/>
        <family val="2"/>
      </rPr>
      <t>Case
Research
Research Therapy</t>
    </r>
    <r>
      <rPr>
        <b/>
        <strike/>
        <sz val="8"/>
        <rFont val="Arial"/>
        <family val="2"/>
      </rPr>
      <t xml:space="preserve">
</t>
    </r>
    <r>
      <rPr>
        <b/>
        <sz val="8"/>
        <rFont val="Arial"/>
        <family val="2"/>
      </rPr>
      <t>PCaAntecedents</t>
    </r>
  </si>
  <si>
    <t>&lt;FirstSecondMalignancy/&gt;</t>
  </si>
  <si>
    <r>
      <rPr>
        <sz val="8"/>
        <rFont val="Arial"/>
        <family val="2"/>
      </rPr>
      <t xml:space="preserve">Case
Research
Research Follow Up </t>
    </r>
    <r>
      <rPr>
        <b/>
        <sz val="8"/>
        <rFont val="Arial"/>
        <family val="2"/>
      </rPr>
      <t xml:space="preserve">
FirstSecondMalignancy</t>
    </r>
  </si>
  <si>
    <r>
      <t xml:space="preserve">yyyy-mm-dd </t>
    </r>
    <r>
      <rPr>
        <b/>
        <sz val="8"/>
        <rFont val="Arial"/>
        <family val="2"/>
      </rPr>
      <t>≤</t>
    </r>
    <r>
      <rPr>
        <sz val="8"/>
        <rFont val="Arial"/>
        <family val="2"/>
      </rPr>
      <t xml:space="preserve"> Date pre-therapeutical questionnaire</t>
    </r>
  </si>
  <si>
    <r>
      <t xml:space="preserve">empty | yyyy-mm-dd </t>
    </r>
    <r>
      <rPr>
        <b/>
        <sz val="8"/>
        <rFont val="Calibri"/>
        <family val="2"/>
      </rPr>
      <t>≥</t>
    </r>
    <r>
      <rPr>
        <sz val="8"/>
        <rFont val="Arial"/>
        <family val="2"/>
      </rPr>
      <t xml:space="preserve"> Date pre-therapeutical questionnaire</t>
    </r>
  </si>
  <si>
    <r>
      <t xml:space="preserve">yyyy-mm-dd </t>
    </r>
    <r>
      <rPr>
        <b/>
        <sz val="8"/>
        <rFont val="Calibri"/>
        <family val="2"/>
      </rPr>
      <t>&lt;</t>
    </r>
    <r>
      <rPr>
        <sz val="8"/>
        <rFont val="Arial"/>
        <family val="2"/>
      </rPr>
      <t xml:space="preserve"> Date pre-therapeutical questionnaire</t>
    </r>
  </si>
  <si>
    <r>
      <t xml:space="preserve">yyyy-mm-dd </t>
    </r>
    <r>
      <rPr>
        <b/>
        <sz val="8"/>
        <rFont val="Arial"/>
        <family val="2"/>
      </rPr>
      <t xml:space="preserve"> &lt; </t>
    </r>
    <r>
      <rPr>
        <sz val="8"/>
        <rFont val="Arial"/>
        <family val="2"/>
      </rPr>
      <t>Date pre-therapeutical questionnaire</t>
    </r>
  </si>
  <si>
    <t>&lt;PROMCycleName/&gt;</t>
  </si>
  <si>
    <t>number (1,2,3,…)</t>
  </si>
  <si>
    <t>Take the pre-therapeutical questionnaire from the patient profile</t>
  </si>
  <si>
    <t>Take the questionnaire where</t>
  </si>
  <si>
    <t>= Date pre-therapeutical questionnaire from patient profile</t>
  </si>
  <si>
    <t>Take the cycle name from cycle of this questionnaire</t>
  </si>
  <si>
    <t>number (1,2,3,..)</t>
  </si>
  <si>
    <r>
      <rPr>
        <sz val="11"/>
        <color indexed="8"/>
        <rFont val="Arial"/>
        <family val="2"/>
      </rPr>
      <t xml:space="preserve">OncoBox Prostate </t>
    </r>
    <r>
      <rPr>
        <b/>
        <sz val="11"/>
        <color indexed="8"/>
        <rFont val="Arial"/>
        <family val="2"/>
      </rPr>
      <t xml:space="preserve">
Indicator 1 b) 1Distribution of primary cases with locally confined prostate carcinoma and low risk
</t>
    </r>
    <r>
      <rPr>
        <b/>
        <sz val="11"/>
        <color theme="0" tint="-0.499984740745262"/>
        <rFont val="Arial"/>
        <family val="2"/>
      </rPr>
      <t>(Kennzahl Nr.1b) 1 Primärfälle - niedriges Risiko)</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</si>
  <si>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</si>
  <si>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1 b) 2 Distribution of primary cases with locally confined prostate carcinoma and intermediate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</si>
  <si>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and high risk
</t>
    </r>
    <r>
      <rPr>
        <b/>
        <sz val="11"/>
        <color theme="0" tint="-0.499984740745262"/>
        <rFont val="Arial"/>
        <family val="2"/>
      </rPr>
      <t>(Kennzahl Nr.1b) 3 Primärfälle - hohes Risiko)</t>
    </r>
  </si>
  <si>
    <r>
      <rPr>
        <sz val="11"/>
        <color indexed="8"/>
        <rFont val="Arial"/>
        <family val="2"/>
      </rPr>
      <t xml:space="preserve">OncoBox Prostate </t>
    </r>
    <r>
      <rPr>
        <b/>
        <sz val="11"/>
        <color indexed="8"/>
        <rFont val="Arial"/>
        <family val="2"/>
      </rPr>
      <t xml:space="preserve">
Indicator 2 a) Presentation at the weekly pretherapeutic conference (via urology)
</t>
    </r>
    <r>
      <rPr>
        <b/>
        <sz val="11"/>
        <color theme="0" tint="-0.499984740745262"/>
        <rFont val="Arial"/>
        <family val="2"/>
      </rPr>
      <t>(Kennzahl Nr. 2a) Vorstellung in der wöchentlichen prätherapeutischen Konferenz (über Urologie))</t>
    </r>
  </si>
  <si>
    <r>
      <rPr>
        <sz val="11"/>
        <color indexed="8"/>
        <rFont val="Arial"/>
        <family val="2"/>
      </rPr>
      <t xml:space="preserve">OncoBox Prostate  </t>
    </r>
    <r>
      <rPr>
        <b/>
        <sz val="11"/>
        <color indexed="8"/>
        <rFont val="Arial"/>
        <family val="2"/>
      </rPr>
      <t xml:space="preserve">
Indicator 2 b) Presentation at the weekly pretherapeutic conference (via radiotherapy)
</t>
    </r>
    <r>
      <rPr>
        <b/>
        <sz val="11"/>
        <color theme="0" tint="-0.499984740745262"/>
        <rFont val="Arial"/>
        <family val="2"/>
      </rPr>
      <t>(Kennzahl Nr. 2b) Vorstellung in der wöchentlichen prätherapeutischen Konferenz (über Strahlentherapie))</t>
    </r>
  </si>
  <si>
    <r>
      <t xml:space="preserve">All patients who presented themselves to the health care providers I (urology / radiotherapy) (e.g. via referral) and have been diagnosed as primary cases in line with CR 1.2.1 (without primary M1)
</t>
    </r>
    <r>
      <rPr>
        <sz val="9"/>
        <color theme="0" tint="-0.499984740745262"/>
        <rFont val="Arial"/>
        <family val="2"/>
      </rPr>
      <t>(Patienten, die bei den Leistungserbringern I (Urologie/ Strahlentherapie) vorstellig (z.B. über Einweisung) und als Primärfall gemäß EB 1.2.1 diagnostiziert sind (ohne primär M1))</t>
    </r>
  </si>
  <si>
    <r>
      <rPr>
        <sz val="11"/>
        <color indexed="8"/>
        <rFont val="Arial"/>
        <family val="2"/>
      </rPr>
      <t xml:space="preserve">OncoBox Prostate </t>
    </r>
    <r>
      <rPr>
        <b/>
        <sz val="11"/>
        <color indexed="8"/>
        <rFont val="Arial"/>
        <family val="2"/>
      </rPr>
      <t xml:space="preserve">
Indicator 3 a) Presentation in the monthly tumour conference
</t>
    </r>
    <r>
      <rPr>
        <b/>
        <sz val="11"/>
        <color theme="0" tint="-0.499984740745262"/>
        <rFont val="Arial"/>
        <family val="2"/>
      </rPr>
      <t>(Kennzahl Nr. 3a) Vorstellung in der monatlichen Konferenz (PF &gt; pT3a und/oder R1 und/oder pN+))</t>
    </r>
  </si>
  <si>
    <r>
      <t xml:space="preserve">Primary cases &gt; pT3a and / or R1 and / or pN+
</t>
    </r>
    <r>
      <rPr>
        <sz val="9"/>
        <color theme="0" tint="-0.499984740745262"/>
        <rFont val="Arial"/>
        <family val="2"/>
      </rPr>
      <t>(Primärfälle &gt; pT3a und/oder R1 und/ oder pN+)</t>
    </r>
  </si>
  <si>
    <r>
      <rPr>
        <sz val="11"/>
        <rFont val="Arial"/>
        <family val="2"/>
      </rPr>
      <t xml:space="preserve">OncoBox Prostate </t>
    </r>
    <r>
      <rPr>
        <b/>
        <sz val="11"/>
        <color theme="0" tint="-0.499984740745262"/>
        <rFont val="Arial"/>
        <family val="2"/>
      </rPr>
      <t xml:space="preserve">
</t>
    </r>
    <r>
      <rPr>
        <b/>
        <sz val="11"/>
        <rFont val="Arial"/>
        <family val="2"/>
      </rPr>
      <t>Indicator 3 b) Presentation in the monthly tumour conference</t>
    </r>
    <r>
      <rPr>
        <b/>
        <sz val="11"/>
        <color theme="0" tint="-0.499984740745262"/>
        <rFont val="Arial"/>
        <family val="2"/>
      </rPr>
      <t xml:space="preserve">
(Kennzahl Nr. 3b) Vorstellung in der monatlichen Tumorkonferenz)</t>
    </r>
  </si>
  <si>
    <r>
      <t xml:space="preserve">Primary cases with primary M1
</t>
    </r>
    <r>
      <rPr>
        <sz val="9"/>
        <color theme="0" tint="-0.499984740745262"/>
        <rFont val="Arial"/>
        <family val="2"/>
      </rPr>
      <t>(Primärfälle mit primär M1)</t>
    </r>
  </si>
  <si>
    <r>
      <rPr>
        <sz val="11"/>
        <color indexed="8"/>
        <rFont val="Arial"/>
        <family val="2"/>
      </rPr>
      <t xml:space="preserve">OncoBox Prostate </t>
    </r>
    <r>
      <rPr>
        <b/>
        <sz val="11"/>
        <color indexed="8"/>
        <rFont val="Arial"/>
        <family val="2"/>
      </rPr>
      <t xml:space="preserve">
Indicator 3 c) Presentation in the monthly tumour conference
</t>
    </r>
    <r>
      <rPr>
        <b/>
        <sz val="11"/>
        <color theme="0" tint="-0.499984740745262"/>
        <rFont val="Arial"/>
        <family val="2"/>
      </rPr>
      <t>(Kennzahl Nr. 3c) Vorstellung in der monatlichen Tumorkonferenz)</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</si>
  <si>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</si>
  <si>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5 Percutaneous radiotherapy with hormone ablation therapy for locally confined Pca with high risk
</t>
    </r>
    <r>
      <rPr>
        <b/>
        <sz val="11"/>
        <color theme="0" tint="-0.499984740745262"/>
        <rFont val="Arial"/>
        <family val="2"/>
      </rPr>
      <t>(Kennzahl Nr. 5 Strahlentherapie und hormonablative Therapie bei lokal begrenztem PCa mit hohem Risiko)</t>
    </r>
  </si>
  <si>
    <r>
      <t xml:space="preserve">Primary cases with prostate carcinoma T1/2, N0, M0 with high risk (PSA &gt;20ng/ml or Gleason score ≥ 8 or cT category 2c) and percutaneous radiotherapy
</t>
    </r>
    <r>
      <rPr>
        <sz val="9"/>
        <color theme="0" tint="-0.499984740745262"/>
        <rFont val="Arial"/>
        <family val="2"/>
      </rPr>
      <t>(Primärfälle mit Prostatakarzinom T1-2 N0 M0 mit hohem Risiko (PSA &gt;20ng/ml o. Gleason-Score ≥ 8 o.cT-Kategorie 2c) und perkutaner Strahlentherapie)</t>
    </r>
  </si>
  <si>
    <r>
      <t xml:space="preserve">Primary cases (=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</si>
  <si>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Indicator 9 Number of prostatectomies at the Centre
</t>
    </r>
    <r>
      <rPr>
        <b/>
        <sz val="11"/>
        <color theme="0" tint="-0.499984740745262"/>
        <rFont val="Arial"/>
        <family val="2"/>
      </rPr>
      <t>(Kennzahl Nr. 9 Anzahl Prostatektomien Zentrum)</t>
    </r>
  </si>
  <si>
    <r>
      <t xml:space="preserve">Total number of radical prostatectomies / cystoprostatectomies (see basic data)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</si>
  <si>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t>
    </r>
    <r>
      <rPr>
        <b/>
        <sz val="11"/>
        <rFont val="Arial"/>
        <family val="2"/>
      </rPr>
      <t xml:space="preserve">r 11 </t>
    </r>
    <r>
      <rPr>
        <b/>
        <sz val="11"/>
        <color indexed="8"/>
        <rFont val="Arial"/>
        <family val="2"/>
      </rPr>
      <t xml:space="preserve">Definitive radiotherapy
</t>
    </r>
    <r>
      <rPr>
        <b/>
        <sz val="11"/>
        <color theme="0" tint="-0.499984740745262"/>
        <rFont val="Arial"/>
        <family val="2"/>
      </rPr>
      <t>(Kennzahl Nr. 11 Definitive Strahlentherapie)</t>
    </r>
  </si>
  <si>
    <r>
      <t xml:space="preserve">Primary cases(=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</si>
  <si>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Diagnostic report - punch biopsy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</si>
  <si>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Indicato</t>
    </r>
    <r>
      <rPr>
        <b/>
        <sz val="11"/>
        <rFont val="Arial"/>
        <family val="2"/>
      </rPr>
      <t xml:space="preserve">r 15 </t>
    </r>
    <r>
      <rPr>
        <b/>
        <sz val="11"/>
        <color indexed="8"/>
        <rFont val="Arial"/>
        <family val="2"/>
      </rPr>
      <t xml:space="preserve">Diagnostic report - lymph nodes
</t>
    </r>
    <r>
      <rPr>
        <b/>
        <sz val="11"/>
        <color theme="0" tint="-0.499984740745262"/>
        <rFont val="Arial"/>
        <family val="2"/>
      </rPr>
      <t>(Kennzahl Nr. 15 Befundbericht Lymphknoten)</t>
    </r>
  </si>
  <si>
    <r>
      <t xml:space="preserve">Patients after RPE and PSA recurrence and Salvage-radiotherapy
</t>
    </r>
    <r>
      <rPr>
        <sz val="9"/>
        <color theme="0" tint="-0.499984740745262"/>
        <rFont val="Arial"/>
        <family val="2"/>
      </rPr>
      <t>(Patienten Z.n. RPE und PSA-Rezidiv und SRT)</t>
    </r>
  </si>
  <si>
    <r>
      <rPr>
        <sz val="11"/>
        <color indexed="8"/>
        <rFont val="Arial"/>
        <family val="2"/>
      </rPr>
      <t xml:space="preserve">OncoBox Prostate </t>
    </r>
    <r>
      <rPr>
        <b/>
        <sz val="11"/>
        <color indexed="8"/>
        <rFont val="Arial"/>
        <family val="2"/>
      </rPr>
      <t xml:space="preserve">
Indicator 18</t>
    </r>
    <r>
      <rPr>
        <b/>
        <sz val="11"/>
        <rFont val="Arial"/>
        <family val="2"/>
      </rPr>
      <t xml:space="preserve"> Postoperative complications after radical prostatectomy </t>
    </r>
    <r>
      <rPr>
        <b/>
        <sz val="11"/>
        <color indexed="8"/>
        <rFont val="Arial"/>
        <family val="2"/>
      </rPr>
      <t xml:space="preserve">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</si>
  <si>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OncoBox Prostate</t>
    </r>
    <r>
      <rPr>
        <b/>
        <sz val="11"/>
        <color indexed="8"/>
        <rFont val="Arial"/>
        <family val="2"/>
      </rPr>
      <t xml:space="preserve"> 
</t>
    </r>
    <r>
      <rPr>
        <b/>
        <sz val="11"/>
        <rFont val="Arial"/>
        <family val="2"/>
      </rPr>
      <t>Indicator 20 Dental examination prior to commencement of bisphosphonate or denosumab therapy</t>
    </r>
    <r>
      <rPr>
        <b/>
        <sz val="11"/>
        <color indexed="8"/>
        <rFont val="Arial"/>
        <family val="2"/>
      </rPr>
      <t xml:space="preserve">
</t>
    </r>
    <r>
      <rPr>
        <b/>
        <sz val="11"/>
        <color theme="0" tint="-0.499984740745262"/>
        <rFont val="Arial"/>
        <family val="2"/>
      </rPr>
      <t>(Kennzahl Nr. 20 Zahnärztlicher Untersuchung vor Beginn der Bisphosphonat oder Denosumab-Therapie)</t>
    </r>
  </si>
  <si>
    <r>
      <rPr>
        <sz val="9"/>
        <rFont val="Arial"/>
        <family val="2"/>
      </rPr>
      <t>All primary cases of bisphosphonate or denosumab therapy</t>
    </r>
    <r>
      <rPr>
        <sz val="9"/>
        <color indexed="8"/>
        <rFont val="Arial"/>
        <family val="2"/>
      </rPr>
      <t xml:space="preserve">
</t>
    </r>
    <r>
      <rPr>
        <sz val="9"/>
        <color theme="0" tint="-0.499984740745262"/>
        <rFont val="Arial"/>
        <family val="2"/>
      </rPr>
      <t>(Primärfälle mit Bisphosphonat- oder Denosumab-Therapie)</t>
    </r>
  </si>
  <si>
    <r>
      <rPr>
        <sz val="11"/>
        <rFont val="Arial"/>
        <family val="2"/>
      </rPr>
      <t xml:space="preserve">OncoBox Prostate </t>
    </r>
    <r>
      <rPr>
        <b/>
        <sz val="11"/>
        <rFont val="Arial"/>
        <family val="2"/>
      </rPr>
      <t xml:space="preserve">
Indicator 22 No hormone ablation therapy in the case of a locally confined prostate carcinoma with low risk and percutaneous radiotherapy</t>
    </r>
    <r>
      <rPr>
        <b/>
        <sz val="11"/>
        <color theme="0" tint="-0.499984740745262"/>
        <rFont val="Arial"/>
        <family val="2"/>
      </rPr>
      <t xml:space="preserve">
(Kennzahl Nr. 22 Keine hormonablative Therapie bei lokal begrenztem Prostatakarzinom mit niedrigem Risiko und perkutaner Strahlentherapie)</t>
    </r>
  </si>
  <si>
    <r>
      <t xml:space="preserve">Primary cases with locally confined Pca and intermediate risk (PSA &gt; 10-20 ng/ml or Gleason score 7 or cT 2b)
</t>
    </r>
    <r>
      <rPr>
        <sz val="9"/>
        <color theme="0" tint="-0.499984740745262"/>
        <rFont val="Arial"/>
        <family val="2"/>
      </rPr>
      <t>(Primärfälle mit lokal begrenztem  PCa u. mittlerem Risiko (PSA &gt; 10-20 ng/ml o. Gleason-Score 7 o. cT 2b))</t>
    </r>
  </si>
  <si>
    <r>
      <t xml:space="preserve">Primary cases with locally confined Pca and high risk (PSA &gt; 20 ng/ml or Gleason score ≥ 8 or cT2c)
</t>
    </r>
    <r>
      <rPr>
        <sz val="9"/>
        <color theme="0" tint="-0.499984740745262"/>
        <rFont val="Arial"/>
        <family val="2"/>
      </rPr>
      <t>(Primärfälle mit lokal begrenztem PCa u. hohem Risiko (PSA &gt; 20 ng/ml o. Gleason-Score ≥ 8 o. cT 2c))</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</si>
  <si>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</si>
  <si>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</si>
  <si>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r>
      <t>intermediate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</si>
  <si>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non classifiable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</si>
  <si>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Total primary cases
</t>
    </r>
    <r>
      <rPr>
        <b/>
        <sz val="9"/>
        <color theme="0" tint="-0.499984740745262"/>
        <rFont val="Arial"/>
        <family val="2"/>
      </rPr>
      <t>(Primärfallpatienten gesamt)</t>
    </r>
  </si>
  <si>
    <r>
      <t xml:space="preserve">proportion of pat. with "AS/WW"
</t>
    </r>
    <r>
      <rPr>
        <sz val="9"/>
        <color theme="0" tint="-0.499984740745262"/>
        <rFont val="Arial"/>
        <family val="2"/>
      </rPr>
      <t>(davon Pat. mit  Historie „AS/WW")</t>
    </r>
  </si>
  <si>
    <r>
      <t xml:space="preserve"> pat. with new diagnosis of 
 recurrence
</t>
    </r>
    <r>
      <rPr>
        <sz val="9"/>
        <color theme="0" tint="-0.499984740745262"/>
        <rFont val="Arial"/>
        <family val="2"/>
      </rPr>
      <t>(Pat. mit Neudiagnose Rezidiv)</t>
    </r>
  </si>
  <si>
    <r>
      <t xml:space="preserve">pat. with new diagnosis of 
distant metastasis
</t>
    </r>
    <r>
      <rPr>
        <sz val="9"/>
        <color theme="0" tint="-0.499984740745262"/>
        <rFont val="Arial"/>
        <family val="2"/>
      </rPr>
      <t>(Pat. mit Neudiagnose Fernmetastase)</t>
    </r>
  </si>
  <si>
    <r>
      <t xml:space="preserve">Total pat. 
</t>
    </r>
    <r>
      <rPr>
        <b/>
        <sz val="9"/>
        <color theme="0" tint="-0.499984740745262"/>
        <rFont val="Arial"/>
        <family val="2"/>
      </rPr>
      <t xml:space="preserve">(Pat. gesamt </t>
    </r>
    <r>
      <rPr>
        <sz val="8"/>
        <color theme="0" tint="-0.499984740745262"/>
        <rFont val="Arial"/>
        <family val="2"/>
      </rPr>
      <t>(ohne Mehrfachnennung))</t>
    </r>
  </si>
  <si>
    <r>
      <rPr>
        <sz val="8"/>
        <rFont val="Arial"/>
        <family val="2"/>
      </rPr>
      <t>proportion of pat. with concurrent status of primary case</t>
    </r>
    <r>
      <rPr>
        <sz val="8"/>
        <color theme="0" tint="-0.499984740745262"/>
        <rFont val="Arial"/>
        <family val="2"/>
      </rPr>
      <t xml:space="preserve">
(davon Pat. parallel Status Primärfall-Pat.)</t>
    </r>
  </si>
  <si>
    <r>
      <t xml:space="preserve">Incidental finding after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</si>
  <si>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systemic treatment only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</si>
  <si>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 xml:space="preserve">local treatment of prostate
</t>
    </r>
    <r>
      <rPr>
        <b/>
        <sz val="9"/>
        <color theme="0" tint="-0.499984740745262"/>
        <rFont val="Arial"/>
        <family val="2"/>
      </rPr>
      <t>(lokale Behandlung der Prostata)</t>
    </r>
  </si>
  <si>
    <r>
      <t xml:space="preserve">Center patients with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</si>
  <si>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t>RPE</t>
    </r>
    <r>
      <rPr>
        <sz val="9"/>
        <color theme="0" tint="-0.499984740745262"/>
        <rFont val="Arial"/>
        <family val="2"/>
      </rPr>
      <t xml:space="preserve">
(RPE aufgrund von Pca)</t>
    </r>
  </si>
  <si>
    <r>
      <rPr>
        <sz val="8"/>
        <rFont val="Arial"/>
        <family val="2"/>
      </rPr>
      <t xml:space="preserve">Case
Research
Research PROM </t>
    </r>
    <r>
      <rPr>
        <b/>
        <sz val="8"/>
        <rFont val="Arial"/>
        <family val="2"/>
      </rPr>
      <t xml:space="preserve">
PROMCycleName</t>
    </r>
  </si>
  <si>
    <r>
      <t xml:space="preserve">Patient profile
</t>
    </r>
    <r>
      <rPr>
        <b/>
        <sz val="8"/>
        <rFont val="Arial"/>
        <family val="2"/>
      </rPr>
      <t>Date pre-therapeutical questionnaire</t>
    </r>
  </si>
  <si>
    <r>
      <t xml:space="preserve">Survey
Question
</t>
    </r>
    <r>
      <rPr>
        <b/>
        <sz val="8"/>
        <rFont val="Arial"/>
        <family val="2"/>
      </rPr>
      <t>ID</t>
    </r>
  </si>
  <si>
    <r>
      <t xml:space="preserve">Survey
Question
</t>
    </r>
    <r>
      <rPr>
        <b/>
        <sz val="8"/>
        <rFont val="Arial"/>
        <family val="2"/>
      </rPr>
      <t>Date questionning</t>
    </r>
  </si>
  <si>
    <r>
      <t xml:space="preserve">PCO_Info
Cycle
</t>
    </r>
    <r>
      <rPr>
        <b/>
        <sz val="8"/>
        <rFont val="Arial"/>
        <family val="2"/>
      </rPr>
      <t>CycleName</t>
    </r>
  </si>
  <si>
    <r>
      <t xml:space="preserve">Export the number at </t>
    </r>
    <r>
      <rPr>
        <b/>
        <sz val="8"/>
        <rFont val="Arial"/>
        <family val="2"/>
      </rPr>
      <t>"CycleName"</t>
    </r>
    <r>
      <rPr>
        <sz val="8"/>
        <rFont val="Arial"/>
        <family val="2"/>
      </rPr>
      <t xml:space="preserve"> for these cases</t>
    </r>
  </si>
  <si>
    <t>CC = Zentrumsfall
NCC = kein Zentrumsfall (z.B. bereits extern primär operierte Patienten, Zweitmeinung/ Teilbehandlung)</t>
  </si>
  <si>
    <t>If one of these two dates is empty, then export no number</t>
  </si>
  <si>
    <t>If the field "Date of Diagnosis" is empty then leave the field "empty"</t>
  </si>
  <si>
    <t>Export "A" for each case of the patient</t>
  </si>
  <si>
    <t xml:space="preserve">Check the last Follow Up </t>
  </si>
  <si>
    <r>
      <t xml:space="preserve">Cases with category </t>
    </r>
    <r>
      <rPr>
        <b/>
        <sz val="8"/>
        <rFont val="Arial"/>
        <family val="2"/>
      </rPr>
      <t>C, D, E, G</t>
    </r>
    <r>
      <rPr>
        <sz val="8"/>
        <rFont val="Arial"/>
        <family val="2"/>
      </rPr>
      <t xml:space="preserve"> from sheet "Categories FU Research"</t>
    </r>
  </si>
  <si>
    <r>
      <t xml:space="preserve">Cases with category </t>
    </r>
    <r>
      <rPr>
        <b/>
        <sz val="8"/>
        <rFont val="Arial"/>
        <family val="2"/>
      </rPr>
      <t xml:space="preserve">A, B, H </t>
    </r>
    <r>
      <rPr>
        <sz val="8"/>
        <rFont val="Arial"/>
        <family val="2"/>
      </rPr>
      <t xml:space="preserve">from sheet </t>
    </r>
    <r>
      <rPr>
        <b/>
        <sz val="8"/>
        <rFont val="Arial"/>
        <family val="2"/>
      </rPr>
      <t>"Categories FU Research"</t>
    </r>
  </si>
  <si>
    <r>
      <t xml:space="preserve">Export </t>
    </r>
    <r>
      <rPr>
        <b/>
        <sz val="8"/>
        <rFont val="Arial"/>
        <family val="2"/>
      </rPr>
      <t>"D"</t>
    </r>
    <r>
      <rPr>
        <sz val="8"/>
        <rFont val="Arial"/>
        <family val="2"/>
      </rPr>
      <t xml:space="preserve"> for each case of the patient</t>
    </r>
  </si>
  <si>
    <r>
      <t xml:space="preserve">Cases with category </t>
    </r>
    <r>
      <rPr>
        <b/>
        <sz val="8"/>
        <rFont val="Arial"/>
        <family val="2"/>
      </rPr>
      <t xml:space="preserve">F </t>
    </r>
    <r>
      <rPr>
        <sz val="8"/>
        <rFont val="Arial"/>
        <family val="2"/>
      </rPr>
      <t xml:space="preserve">from sheet </t>
    </r>
    <r>
      <rPr>
        <b/>
        <sz val="8"/>
        <rFont val="Arial"/>
        <family val="2"/>
      </rPr>
      <t>"Categories FU Research"</t>
    </r>
  </si>
  <si>
    <r>
      <t xml:space="preserve">Export </t>
    </r>
    <r>
      <rPr>
        <b/>
        <sz val="8"/>
        <rFont val="Arial"/>
        <family val="2"/>
      </rPr>
      <t>"A"</t>
    </r>
    <r>
      <rPr>
        <sz val="8"/>
        <rFont val="Arial"/>
        <family val="2"/>
      </rPr>
      <t xml:space="preserve"> for each case of the patient</t>
    </r>
  </si>
  <si>
    <r>
      <t>Cases with category</t>
    </r>
    <r>
      <rPr>
        <b/>
        <sz val="8"/>
        <rFont val="Arial"/>
        <family val="2"/>
      </rPr>
      <t xml:space="preserve"> E, F, G, H</t>
    </r>
  </si>
  <si>
    <r>
      <t>Cases with category</t>
    </r>
    <r>
      <rPr>
        <b/>
        <sz val="8"/>
        <rFont val="Arial"/>
        <family val="2"/>
      </rPr>
      <t xml:space="preserve"> A, D</t>
    </r>
  </si>
  <si>
    <r>
      <t>Cases with category</t>
    </r>
    <r>
      <rPr>
        <b/>
        <sz val="8"/>
        <rFont val="Arial"/>
        <family val="2"/>
      </rPr>
      <t xml:space="preserve"> B, C</t>
    </r>
  </si>
  <si>
    <r>
      <t xml:space="preserve">Cases with category </t>
    </r>
    <r>
      <rPr>
        <b/>
        <sz val="8"/>
        <rFont val="Arial"/>
        <family val="2"/>
      </rPr>
      <t>E, F, G, H</t>
    </r>
  </si>
  <si>
    <r>
      <t xml:space="preserve">Cases with category </t>
    </r>
    <r>
      <rPr>
        <b/>
        <sz val="8"/>
        <rFont val="Arial"/>
        <family val="2"/>
      </rPr>
      <t xml:space="preserve">A, B, C, D, E </t>
    </r>
    <r>
      <rPr>
        <sz val="8"/>
        <rFont val="Arial"/>
        <family val="2"/>
      </rPr>
      <t xml:space="preserve">from sheet </t>
    </r>
    <r>
      <rPr>
        <b/>
        <sz val="8"/>
        <rFont val="Arial"/>
        <family val="2"/>
      </rPr>
      <t>"Categories FU Research"</t>
    </r>
  </si>
  <si>
    <r>
      <t xml:space="preserve">Cases with category </t>
    </r>
    <r>
      <rPr>
        <b/>
        <sz val="8"/>
        <rFont val="Arial"/>
        <family val="2"/>
      </rPr>
      <t>F,</t>
    </r>
    <r>
      <rPr>
        <sz val="8"/>
        <rFont val="Arial"/>
        <family val="2"/>
      </rPr>
      <t xml:space="preserve"> </t>
    </r>
    <r>
      <rPr>
        <b/>
        <sz val="8"/>
        <rFont val="Arial"/>
        <family val="2"/>
      </rPr>
      <t xml:space="preserve">G, H </t>
    </r>
    <r>
      <rPr>
        <sz val="8"/>
        <rFont val="Arial"/>
        <family val="2"/>
      </rPr>
      <t xml:space="preserve">from sheet </t>
    </r>
    <r>
      <rPr>
        <b/>
        <sz val="8"/>
        <rFont val="Arial"/>
        <family val="2"/>
      </rPr>
      <t>"Categories FU Research"</t>
    </r>
  </si>
  <si>
    <r>
      <rPr>
        <b/>
        <sz val="8"/>
        <rFont val="Arial"/>
        <family val="2"/>
      </rPr>
      <t>Count</t>
    </r>
    <r>
      <rPr>
        <sz val="8"/>
        <rFont val="Arial"/>
        <family val="2"/>
      </rPr>
      <t xml:space="preserve"> the number of unique Comorbidities (</t>
    </r>
    <r>
      <rPr>
        <sz val="8"/>
        <rFont val="Calibri"/>
        <family val="2"/>
      </rPr>
      <t>≠</t>
    </r>
    <r>
      <rPr>
        <sz val="8"/>
        <rFont val="Arial"/>
        <family val="2"/>
      </rPr>
      <t xml:space="preserve"> 0) for this case</t>
    </r>
  </si>
  <si>
    <r>
      <t xml:space="preserve">Export </t>
    </r>
    <r>
      <rPr>
        <b/>
        <sz val="8"/>
        <rFont val="Arial"/>
        <family val="2"/>
      </rPr>
      <t>"VT"</t>
    </r>
    <r>
      <rPr>
        <sz val="8"/>
        <rFont val="Arial"/>
        <family val="2"/>
      </rPr>
      <t xml:space="preserve"> for Cases with category </t>
    </r>
    <r>
      <rPr>
        <b/>
        <sz val="8"/>
        <rFont val="Arial"/>
        <family val="2"/>
      </rPr>
      <t>A, B, C, D, E</t>
    </r>
    <r>
      <rPr>
        <sz val="8"/>
        <rFont val="Arial"/>
        <family val="2"/>
      </rPr>
      <t xml:space="preserve"> on sheet "Categories FU Research"</t>
    </r>
  </si>
  <si>
    <r>
      <t xml:space="preserve">Export </t>
    </r>
    <r>
      <rPr>
        <b/>
        <sz val="8"/>
        <rFont val="Arial"/>
        <family val="2"/>
      </rPr>
      <t>"VI"</t>
    </r>
    <r>
      <rPr>
        <sz val="8"/>
        <rFont val="Arial"/>
        <family val="2"/>
      </rPr>
      <t xml:space="preserve"> for Cases with category </t>
    </r>
    <r>
      <rPr>
        <b/>
        <sz val="8"/>
        <rFont val="Arial"/>
        <family val="2"/>
      </rPr>
      <t>F</t>
    </r>
    <r>
      <rPr>
        <sz val="8"/>
        <rFont val="Arial"/>
        <family val="2"/>
      </rPr>
      <t xml:space="preserve"> on sheet "Categories FU Research"</t>
    </r>
  </si>
  <si>
    <r>
      <t xml:space="preserve">Export </t>
    </r>
    <r>
      <rPr>
        <b/>
        <sz val="8"/>
        <rFont val="Arial"/>
        <family val="2"/>
      </rPr>
      <t>"NO"</t>
    </r>
    <r>
      <rPr>
        <sz val="8"/>
        <rFont val="Arial"/>
        <family val="2"/>
      </rPr>
      <t xml:space="preserve"> for Cases with category </t>
    </r>
    <r>
      <rPr>
        <b/>
        <sz val="8"/>
        <rFont val="Arial"/>
        <family val="2"/>
      </rPr>
      <t>G, H</t>
    </r>
    <r>
      <rPr>
        <sz val="8"/>
        <rFont val="Arial"/>
        <family val="2"/>
      </rPr>
      <t xml:space="preserve"> on sheet "Categories FU Research"</t>
    </r>
  </si>
  <si>
    <t>Export always "empty" for these cases</t>
  </si>
  <si>
    <r>
      <t xml:space="preserve">Cases with category </t>
    </r>
    <r>
      <rPr>
        <b/>
        <sz val="8"/>
        <rFont val="Arial"/>
        <family val="2"/>
      </rPr>
      <t>C, D, E,</t>
    </r>
    <r>
      <rPr>
        <sz val="8"/>
        <rFont val="Arial"/>
        <family val="2"/>
      </rPr>
      <t xml:space="preserve"> </t>
    </r>
    <r>
      <rPr>
        <b/>
        <sz val="8"/>
        <rFont val="Arial"/>
        <family val="2"/>
      </rPr>
      <t>F, G,</t>
    </r>
    <r>
      <rPr>
        <sz val="8"/>
        <rFont val="Arial"/>
        <family val="2"/>
      </rPr>
      <t xml:space="preserve"> </t>
    </r>
    <r>
      <rPr>
        <b/>
        <sz val="8"/>
        <rFont val="Arial"/>
        <family val="2"/>
      </rPr>
      <t>H</t>
    </r>
    <r>
      <rPr>
        <sz val="8"/>
        <rFont val="Arial"/>
        <family val="2"/>
      </rPr>
      <t xml:space="preserve"> on sheet </t>
    </r>
    <r>
      <rPr>
        <b/>
        <sz val="8"/>
        <rFont val="Arial"/>
        <family val="2"/>
      </rPr>
      <t>"Categories FU Research"</t>
    </r>
  </si>
  <si>
    <r>
      <rPr>
        <sz val="8"/>
        <rFont val="Arial"/>
        <family val="2"/>
      </rPr>
      <t xml:space="preserve">Take the </t>
    </r>
    <r>
      <rPr>
        <b/>
        <sz val="8"/>
        <rFont val="Arial"/>
        <family val="2"/>
      </rPr>
      <t>"</t>
    </r>
    <r>
      <rPr>
        <b/>
        <sz val="8"/>
        <color rgb="FF7030A0"/>
        <rFont val="Arial"/>
        <family val="2"/>
      </rPr>
      <t>last StatusName</t>
    </r>
    <r>
      <rPr>
        <b/>
        <sz val="8"/>
        <rFont val="Arial"/>
        <family val="2"/>
      </rPr>
      <t>"</t>
    </r>
    <r>
      <rPr>
        <sz val="8"/>
        <rFont val="Arial"/>
        <family val="2"/>
      </rPr>
      <t xml:space="preserve"> with:</t>
    </r>
  </si>
  <si>
    <t>A  | D | DN | DX</t>
  </si>
  <si>
    <t>take the rows 17, 22, 23 from basic data and look in which column this case is: 
AS = active surveillance
WS = watchul waiting
RPE = RPE due to PCA
RCE_PCA = RCE due to PCA
RCE_IF = Incidental finding RCE
EBRT = percutaneous radiotherapy
HDR = HDR Brachytherapy
LDR = LDR Brachytherapy
OtherLocal = other local therapy
Systemic = Systemic treatment
OtherTreatment = other treatment</t>
  </si>
  <si>
    <t>AS = active surveillance
WS = watchul waiting
RPE = RPE due to PCA
RCE_PCA = RCE due to PCA
RCE_IF = Incidental finding RCE
EBRT= percutaneous radiotherapy
HDR = HDR Brachytherapy
LDR = LDR Brachytherapy
OtherLocal = other local therapy
Systemic = Systemic treatment
OtherTreatment = other treatment</t>
  </si>
  <si>
    <t>0 = RPE alone
1 = Radiotherapy alone
2 = RPE with Radiotherapy
3 = AS/WS
4 = other</t>
  </si>
  <si>
    <t>0 = OP open alone
1 = OP open with radiotherapy
2 = OP laparoscopic alone
3 = OP laparoscopic with radiotherapy
4 = OP robotic alone
5 = OP robotic with radiotherapy 
6 = OP unknown alone
7 = OP unknown radiotherapy
8 = EBRT
9 = Brachytherapy
10 = AS/WS
11 = other</t>
  </si>
  <si>
    <t>0 = No
1 = Yes
999 = No pre survey</t>
  </si>
  <si>
    <t>0 = No
1 = Yes, finalized
2 = Yes, ongoing for less then 6 months 
3 = Yes, ongoing for 6 months or more 
999 = No pre survey</t>
  </si>
  <si>
    <r>
      <t xml:space="preserve">X
 (consent = </t>
    </r>
    <r>
      <rPr>
        <sz val="9"/>
        <rFont val="Arial"/>
        <family val="2"/>
      </rPr>
      <t>N)</t>
    </r>
  </si>
  <si>
    <r>
      <t>X
 (consent = Y</t>
    </r>
    <r>
      <rPr>
        <sz val="9"/>
        <rFont val="Arial"/>
        <family val="2"/>
      </rPr>
      <t>)</t>
    </r>
  </si>
  <si>
    <r>
      <t xml:space="preserve">Participation in studies
</t>
    </r>
    <r>
      <rPr>
        <sz val="11"/>
        <color theme="0" tint="-0.499984740745262"/>
        <rFont val="Arial"/>
        <family val="2"/>
      </rPr>
      <t>Anteil Studienpatienten</t>
    </r>
  </si>
  <si>
    <r>
      <t>Primary cases wi</t>
    </r>
    <r>
      <rPr>
        <sz val="9"/>
        <rFont val="Arial"/>
        <family val="2"/>
      </rPr>
      <t>th LDR monotherapy</t>
    </r>
    <r>
      <rPr>
        <sz val="9"/>
        <color indexed="8"/>
        <rFont val="Arial"/>
        <family val="2"/>
      </rPr>
      <t xml:space="preserve">
</t>
    </r>
    <r>
      <rPr>
        <sz val="9"/>
        <color theme="0" tint="-0.499984740745262"/>
        <rFont val="Arial"/>
        <family val="2"/>
      </rPr>
      <t>(Primärfälle mit LDR-Monotherapie)</t>
    </r>
  </si>
  <si>
    <r>
      <t>Primar</t>
    </r>
    <r>
      <rPr>
        <sz val="9"/>
        <rFont val="Arial"/>
        <family val="2"/>
      </rPr>
      <t>y cases of the denominator</t>
    </r>
    <r>
      <rPr>
        <sz val="9"/>
        <color indexed="8"/>
        <rFont val="Arial"/>
        <family val="2"/>
      </rPr>
      <t xml:space="preserve"> for whom D 90 &gt; 130 Gy was achieved
</t>
    </r>
    <r>
      <rPr>
        <sz val="9"/>
        <color theme="0" tint="-0.499984740745262"/>
        <rFont val="Arial"/>
        <family val="2"/>
      </rPr>
      <t>(Primärfälle des Nenners bei denen D90 &gt; 130 Gy erreicht wurde)</t>
    </r>
  </si>
  <si>
    <r>
      <rPr>
        <sz val="9"/>
        <rFont val="Arial"/>
        <family val="2"/>
      </rPr>
      <t>LDR monotherapy</t>
    </r>
    <r>
      <rPr>
        <sz val="9"/>
        <color theme="1"/>
        <rFont val="Arial"/>
        <family val="2"/>
      </rPr>
      <t xml:space="preserve">
</t>
    </r>
    <r>
      <rPr>
        <sz val="9"/>
        <color theme="0" tint="-0.499984740745262"/>
        <rFont val="Arial"/>
        <family val="2"/>
      </rPr>
      <t>(LDR-Monotherapie)</t>
    </r>
  </si>
  <si>
    <r>
      <rPr>
        <sz val="11"/>
        <color indexed="8"/>
        <rFont val="Arial"/>
        <family val="2"/>
      </rPr>
      <t xml:space="preserve">OncoBox Prostate </t>
    </r>
    <r>
      <rPr>
        <b/>
        <sz val="11"/>
        <rFont val="Arial"/>
        <family val="2"/>
      </rPr>
      <t xml:space="preserve">
Indicator 16 Beginning of Salvage-radiotherapy for recurrent prostate cancer </t>
    </r>
    <r>
      <rPr>
        <b/>
        <sz val="11"/>
        <color indexed="8"/>
        <rFont val="Arial"/>
        <family val="2"/>
      </rPr>
      <t xml:space="preserve">
</t>
    </r>
    <r>
      <rPr>
        <b/>
        <sz val="11"/>
        <color theme="0" tint="-0.499984740745262"/>
        <rFont val="Arial"/>
        <family val="2"/>
      </rPr>
      <t>(Kennzahl Nr. 16 Beginn Salvage-Radiotherapie bei rezidiviertem Pca)</t>
    </r>
  </si>
  <si>
    <r>
      <t>Patie</t>
    </r>
    <r>
      <rPr>
        <sz val="9"/>
        <rFont val="Arial"/>
        <family val="2"/>
      </rPr>
      <t>nts of the denominator</t>
    </r>
    <r>
      <rPr>
        <sz val="9"/>
        <color indexed="8"/>
        <rFont val="Arial"/>
        <family val="2"/>
      </rPr>
      <t xml:space="preserve"> who have started Salvage-radiotherapy at PSA &lt;0.5 ng/ml
</t>
    </r>
    <r>
      <rPr>
        <sz val="9"/>
        <color theme="0" tint="-0.499984740745262"/>
        <rFont val="Arial"/>
        <family val="2"/>
      </rPr>
      <t>(Patienten des Nenners mit Beginn der SRT bei PSA&lt;0,5ng/ml)</t>
    </r>
  </si>
  <si>
    <r>
      <t xml:space="preserve">Salvage radiotherapy in recurrent Pca (no calculation) </t>
    </r>
    <r>
      <rPr>
        <sz val="11"/>
        <color rgb="FFFF0000"/>
        <rFont val="Arial"/>
        <family val="2"/>
      </rPr>
      <t xml:space="preserve">
</t>
    </r>
    <r>
      <rPr>
        <sz val="11"/>
        <color theme="0" tint="-0.499984740745262"/>
        <rFont val="Arial"/>
        <family val="2"/>
      </rPr>
      <t>Beginn Salvage-Radiotherapie bei rezidiviertem PCa (keine Berechnung)</t>
    </r>
  </si>
  <si>
    <r>
      <t xml:space="preserve">Complications following radiotherapy
</t>
    </r>
    <r>
      <rPr>
        <sz val="11"/>
        <color theme="0" tint="-0.499984740745262"/>
        <rFont val="Arial"/>
        <family val="2"/>
      </rPr>
      <t>Unerwünschte Wirkungen nach Strahlentherapie (Vorkennzahlenjahr)</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</si>
  <si>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Adverse effects after radiotherapy 
</t>
    </r>
    <r>
      <rPr>
        <b/>
        <sz val="11"/>
        <color theme="0" tint="-0.499984740745262"/>
        <rFont val="Arial"/>
        <family val="2"/>
      </rPr>
      <t>(Kennzahl Nr. 19 Unerwünschte Wirkungen nach Strahlentherapie)</t>
    </r>
  </si>
  <si>
    <r>
      <t>Primary case</t>
    </r>
    <r>
      <rPr>
        <sz val="9"/>
        <rFont val="Arial"/>
        <family val="2"/>
      </rPr>
      <t>s of the denominator</t>
    </r>
    <r>
      <rPr>
        <sz val="9"/>
        <color indexed="8"/>
        <rFont val="Arial"/>
        <family val="2"/>
      </rPr>
      <t xml:space="preserve"> with adverse effects CTCAE grade III or IV within the first 6 months after radiotherapy
</t>
    </r>
    <r>
      <rPr>
        <sz val="9"/>
        <color theme="0" tint="-0.499984740745262"/>
        <rFont val="Arial"/>
        <family val="2"/>
      </rPr>
      <t>(Primärfälle des Nenners mit unerwünschten Wirkungen CTCAE Grade III oder IV innerhalb der ersten 6 Monate nach Strahlentherapie)</t>
    </r>
  </si>
  <si>
    <r>
      <rPr>
        <sz val="10"/>
        <rFont val="Arial"/>
        <family val="2"/>
      </rPr>
      <t>Primary cases with definitive radiotherapy (from the previous Indicator year)</t>
    </r>
    <r>
      <rPr>
        <sz val="10"/>
        <color rgb="FFFF0000"/>
        <rFont val="Arial"/>
        <family val="2"/>
      </rPr>
      <t xml:space="preserve">
</t>
    </r>
    <r>
      <rPr>
        <sz val="10"/>
        <color theme="0" tint="-0.499984740745262"/>
        <rFont val="Arial"/>
        <family val="2"/>
      </rPr>
      <t xml:space="preserve">(Primärfälle mit </t>
    </r>
    <r>
      <rPr>
        <sz val="10"/>
        <color theme="0" tint="-0.499984740745262"/>
        <rFont val="Arial"/>
        <family val="2"/>
      </rPr>
      <t>definitiver Strahlentherapie (aus Vorkennzahlenjahr))</t>
    </r>
  </si>
  <si>
    <r>
      <rPr>
        <sz val="11"/>
        <rFont val="Arial"/>
        <family val="2"/>
      </rPr>
      <t xml:space="preserve">OncoBox Prostate </t>
    </r>
    <r>
      <rPr>
        <b/>
        <sz val="11"/>
        <rFont val="Arial"/>
        <family val="2"/>
      </rPr>
      <t xml:space="preserve">
Indicator 21</t>
    </r>
    <r>
      <rPr>
        <b/>
        <sz val="11"/>
        <color rgb="FFFF0000"/>
        <rFont val="Arial"/>
        <family val="2"/>
      </rPr>
      <t xml:space="preserve"> </t>
    </r>
    <r>
      <rPr>
        <b/>
        <sz val="11"/>
        <rFont val="Arial"/>
        <family val="2"/>
      </rPr>
      <t>No hormone ablation therapy in the case of locally advanced prostate carcinoma with radical prostatectomy</t>
    </r>
    <r>
      <rPr>
        <b/>
        <sz val="11"/>
        <color rgb="FFFF0000"/>
        <rFont val="Arial"/>
        <family val="2"/>
      </rPr>
      <t xml:space="preserve">
</t>
    </r>
    <r>
      <rPr>
        <b/>
        <sz val="11"/>
        <color theme="0" tint="-0.499984740745262"/>
        <rFont val="Arial"/>
        <family val="2"/>
      </rPr>
      <t>(Kennzahl Nr. 21 Keine hormonablative Therapie bei lokal fortgeschrittenem Prostatakarzinom mit radikaler Prostatektomie)</t>
    </r>
  </si>
  <si>
    <r>
      <t xml:space="preserve">Primary cases pT3-4 pN0 M0 and RPE
</t>
    </r>
    <r>
      <rPr>
        <sz val="9"/>
        <color theme="0" tint="-0.499984740745262"/>
        <rFont val="Arial"/>
        <family val="2"/>
      </rPr>
      <t>(Primärfälle pT3-4 pN0 M0 und und RPE)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</si>
  <si>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adjuvanter hormonablativer Therapie)</t>
    </r>
  </si>
  <si>
    <t>pT3-4 pN0 M0</t>
  </si>
  <si>
    <r>
      <t>All patient</t>
    </r>
    <r>
      <rPr>
        <sz val="9"/>
        <rFont val="Arial"/>
        <family val="2"/>
      </rPr>
      <t>s of the denominator</t>
    </r>
    <r>
      <rPr>
        <sz val="9"/>
        <color indexed="8"/>
        <rFont val="Arial"/>
        <family val="2"/>
      </rPr>
      <t xml:space="preserve"> presented in the pretherapeutic conference (via urology)
</t>
    </r>
    <r>
      <rPr>
        <sz val="9"/>
        <color theme="0" tint="-0.499984740745262"/>
        <rFont val="Arial"/>
        <family val="2"/>
      </rPr>
      <t>(Patienten des Nenners, die in der prätherapeutischen Konferenz vorgestellt wurden (über Urologie))</t>
    </r>
  </si>
  <si>
    <r>
      <t>All patient</t>
    </r>
    <r>
      <rPr>
        <sz val="9"/>
        <rFont val="Arial"/>
        <family val="2"/>
      </rPr>
      <t>s of the denominator</t>
    </r>
    <r>
      <rPr>
        <sz val="9"/>
        <color indexed="8"/>
        <rFont val="Arial"/>
        <family val="2"/>
      </rPr>
      <t xml:space="preserve"> presented in the pretherapeutic conference (via radiotherapy)
</t>
    </r>
    <r>
      <rPr>
        <sz val="9"/>
        <color theme="0" tint="-0.499984740745262"/>
        <rFont val="Arial"/>
        <family val="2"/>
      </rPr>
      <t>(Patienten des Nenners, die in der prätherapeutischen Konferenz vorgestellt wurden (über Strahlentherapie))</t>
    </r>
  </si>
  <si>
    <r>
      <t>All pati</t>
    </r>
    <r>
      <rPr>
        <sz val="9"/>
        <rFont val="Arial"/>
        <family val="2"/>
      </rPr>
      <t>ents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</si>
  <si>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All patient</t>
    </r>
    <r>
      <rPr>
        <sz val="9"/>
        <rFont val="Arial"/>
        <family val="2"/>
      </rPr>
      <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</si>
  <si>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Primary cas</t>
    </r>
    <r>
      <rPr>
        <sz val="9"/>
        <rFont val="Arial"/>
        <family val="2"/>
      </rPr>
      <t xml:space="preserve">es of the denominator </t>
    </r>
    <r>
      <rPr>
        <sz val="9"/>
        <color indexed="8"/>
        <rFont val="Arial"/>
        <family val="2"/>
      </rPr>
      <t xml:space="preserve">under AS
</t>
    </r>
    <r>
      <rPr>
        <sz val="9"/>
        <color theme="0" tint="-0.499984740745262"/>
        <rFont val="Arial"/>
        <family val="2"/>
      </rPr>
      <t>(Primärfälle des Nenners unter AS)</t>
    </r>
  </si>
  <si>
    <r>
      <rPr>
        <sz val="9"/>
        <rFont val="Arial"/>
        <family val="2"/>
      </rPr>
      <t>Primary cases of the denominator with additional neo- and / or adjuvant hormone ablation therapy</t>
    </r>
    <r>
      <rPr>
        <sz val="9"/>
        <color rgb="FFFF0000"/>
        <rFont val="Arial"/>
        <family val="2"/>
      </rPr>
      <t xml:space="preserve">
</t>
    </r>
    <r>
      <rPr>
        <sz val="9"/>
        <color theme="0" tint="-0.499984740745262"/>
        <rFont val="Arial"/>
        <family val="2"/>
      </rPr>
      <t>(Primärfälle des Nenners mit zusätzlicher neo- und / oder adjuvanter hormonablativer Therapie)</t>
    </r>
  </si>
  <si>
    <r>
      <rPr>
        <sz val="9"/>
        <rFont val="Arial"/>
        <family val="2"/>
      </rPr>
      <t>Patients of the denominator who received psycho-oncologic care (in- or outpatient setting) (duration of consultation ≥ 25 min)</t>
    </r>
    <r>
      <rPr>
        <sz val="9"/>
        <color rgb="FFFF0000"/>
        <rFont val="Arial"/>
        <family val="2"/>
      </rPr>
      <t xml:space="preserve">
</t>
    </r>
    <r>
      <rPr>
        <sz val="9"/>
        <color theme="0" tint="-0.499984740745262"/>
        <rFont val="Arial"/>
        <family val="2"/>
      </rPr>
      <t>(Patienten des Nenners, die stationär oder ambulant psychoonkologisch betreut wurden (Gesprächsdauer ≥ 25 Min.))</t>
    </r>
  </si>
  <si>
    <r>
      <rPr>
        <sz val="9"/>
        <rFont val="Arial"/>
        <family val="2"/>
      </rPr>
      <t>Patients of the denominator who received social service counselling (in- or outpatient setting)</t>
    </r>
    <r>
      <rPr>
        <sz val="9"/>
        <color rgb="FFFF0000"/>
        <rFont val="Arial"/>
        <family val="2"/>
      </rPr>
      <t xml:space="preserve">
</t>
    </r>
    <r>
      <rPr>
        <sz val="9"/>
        <color theme="0" tint="-0.499984740745262"/>
        <rFont val="Arial"/>
        <family val="2"/>
      </rPr>
      <t>(Patienten des Nenners, die stationär oder ambulant durch den Sozialdienst beraten wurden)</t>
    </r>
  </si>
  <si>
    <r>
      <rPr>
        <sz val="11"/>
        <rFont val="Arial"/>
        <family val="2"/>
      </rPr>
      <t xml:space="preserve">OncoBox Prostate </t>
    </r>
    <r>
      <rPr>
        <b/>
        <sz val="11"/>
        <rFont val="Arial"/>
        <family val="2"/>
      </rPr>
      <t xml:space="preserve">
Indicator 8 Share of studies patients
</t>
    </r>
    <r>
      <rPr>
        <b/>
        <sz val="11"/>
        <color theme="0" tint="-0.499984740745262"/>
        <rFont val="Arial"/>
        <family val="2"/>
      </rPr>
      <t>(Kennzahl Nr. 8 Anteil Studienpatienten)</t>
    </r>
  </si>
  <si>
    <r>
      <t xml:space="preserve">Patients included in a clinical trial subject to an ethics vote
</t>
    </r>
    <r>
      <rPr>
        <sz val="9"/>
        <color theme="0" tint="-0.499984740745262"/>
        <rFont val="Arial"/>
        <family val="2"/>
      </rPr>
      <t>(Patienten die in eine Studie mit Ethikvotum eingebracht wurden)</t>
    </r>
  </si>
  <si>
    <r>
      <rPr>
        <sz val="9"/>
        <rFont val="Arial"/>
        <family val="2"/>
      </rPr>
      <t>Operations of the denominator with R1</t>
    </r>
    <r>
      <rPr>
        <sz val="9"/>
        <color indexed="8"/>
        <rFont val="Arial"/>
        <family val="2"/>
      </rPr>
      <t xml:space="preserve">
</t>
    </r>
    <r>
      <rPr>
        <sz val="9"/>
        <color theme="0" tint="-0.499984740745262"/>
        <rFont val="Arial"/>
        <family val="2"/>
      </rPr>
      <t>(Operationen des Nenners mit R1)</t>
    </r>
  </si>
  <si>
    <r>
      <t xml:space="preserve">Primary </t>
    </r>
    <r>
      <rPr>
        <sz val="9"/>
        <rFont val="Arial"/>
        <family val="2"/>
      </rPr>
      <t>cases of the denominator</t>
    </r>
    <r>
      <rPr>
        <sz val="9"/>
        <color indexed="8"/>
        <rFont val="Arial"/>
        <family val="2"/>
      </rPr>
      <t xml:space="preserve"> with definitive radiotherapy
</t>
    </r>
    <r>
      <rPr>
        <sz val="9"/>
        <color theme="0" tint="-0.499984740745262"/>
        <rFont val="Arial"/>
        <family val="2"/>
      </rPr>
      <t>(Primärfälle des Nenners mit definitiver Strahlentherapie)</t>
    </r>
  </si>
  <si>
    <r>
      <t>Primary ca</t>
    </r>
    <r>
      <rPr>
        <sz val="9"/>
        <rFont val="Arial"/>
        <family val="2"/>
      </rPr>
      <t>ses of the denominator</t>
    </r>
    <r>
      <rPr>
        <sz val="9"/>
        <color indexed="8"/>
        <rFont val="Arial"/>
        <family val="2"/>
      </rPr>
      <t xml:space="preserve"> with HDR brachytherapy
</t>
    </r>
    <r>
      <rPr>
        <sz val="9"/>
        <color theme="0" tint="-0.499984740745262"/>
        <rFont val="Arial"/>
        <family val="2"/>
      </rPr>
      <t>(Primärfälle des Nenners mit HDR-Brachytherapie)</t>
    </r>
  </si>
  <si>
    <r>
      <t xml:space="preserve">Primary </t>
    </r>
    <r>
      <rPr>
        <sz val="9"/>
        <rFont val="Arial"/>
        <family val="2"/>
      </rPr>
      <t>cases of the denominator</t>
    </r>
    <r>
      <rPr>
        <sz val="9"/>
        <color indexed="8"/>
        <rFont val="Arial"/>
        <family val="2"/>
      </rPr>
      <t xml:space="preserve"> with complete diagnostic report:
- localisation and number of carcinoma with a positive tissue sample in relation to extracted punches
- semi-quantitative determination of percentage for the whole surface of the carcinoma / whole surface of the punch cylinder
- Gleason score: Specification of all primary and secondary grades as well as the most differentiated grade, each in “%”
- specification of total Gleason score
</t>
    </r>
    <r>
      <rPr>
        <sz val="9"/>
        <color theme="0" tint="-0.499984740745262"/>
        <rFont val="Arial"/>
        <family val="2"/>
      </rPr>
      <t>(Primärfälle des Nenners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</si>
  <si>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Primary cases with punch biopsy
</t>
    </r>
    <r>
      <rPr>
        <sz val="9"/>
        <color theme="0" tint="-0.499984740745262"/>
        <rFont val="Arial"/>
        <family val="2"/>
      </rPr>
      <t>(Primärfälle mit Stanzbiopsie)</t>
    </r>
  </si>
  <si>
    <r>
      <rPr>
        <sz val="9"/>
        <rFont val="Arial"/>
        <family val="2"/>
      </rPr>
      <t xml:space="preserve">Primary cases with lymphadenectomy </t>
    </r>
    <r>
      <rPr>
        <sz val="9"/>
        <color rgb="FFFF0000"/>
        <rFont val="Arial"/>
        <family val="2"/>
      </rPr>
      <t xml:space="preserve">
</t>
    </r>
    <r>
      <rPr>
        <sz val="9"/>
        <color theme="0" tint="-0.499984740745262"/>
        <rFont val="Arial"/>
        <family val="2"/>
      </rPr>
      <t xml:space="preserve">(Primärfälle mit </t>
    </r>
    <r>
      <rPr>
        <sz val="9"/>
        <color theme="0" tint="-0.499984740745262"/>
        <rFont val="Arial"/>
        <family val="2"/>
      </rPr>
      <t>Lymphadenektomie)</t>
    </r>
  </si>
  <si>
    <r>
      <t>Primary case</t>
    </r>
    <r>
      <rPr>
        <sz val="9"/>
        <rFont val="Arial"/>
        <family val="2"/>
      </rPr>
      <t>s of the denominator</t>
    </r>
    <r>
      <rPr>
        <sz val="9"/>
        <color indexed="8"/>
        <rFont val="Arial"/>
        <family val="2"/>
      </rPr>
      <t xml:space="preserve"> with diagnostic reports stating:
- pN category 
- number of affected lymph nodes in relation to resected lymph nodes
</t>
    </r>
    <r>
      <rPr>
        <sz val="9"/>
        <color theme="0" tint="-0.499984740745262"/>
        <rFont val="Arial"/>
        <family val="2"/>
      </rPr>
      <t>(Primärfälle des Nenners mit Befundberichten mit Angabe von:
- pN-Kategorie
- Zahl befallener LK im Verhältnis zu entfernten LK)</t>
    </r>
  </si>
  <si>
    <r>
      <rPr>
        <sz val="9"/>
        <rFont val="Arial"/>
        <family val="2"/>
      </rPr>
      <t>Primary cases T1/2, N0, M0 and RPE (from the previous Indicator year)</t>
    </r>
    <r>
      <rPr>
        <sz val="9"/>
        <color rgb="FFFF0000"/>
        <rFont val="Arial"/>
        <family val="2"/>
      </rPr>
      <t xml:space="preserve">
</t>
    </r>
    <r>
      <rPr>
        <sz val="9"/>
        <color theme="0" tint="-0.499984740745262"/>
        <rFont val="Arial"/>
        <family val="2"/>
      </rPr>
      <t>(Primärfälle T1-2 N0 M0 und RPE (aus Vorkennzahlenjahr))</t>
    </r>
  </si>
  <si>
    <r>
      <rPr>
        <sz val="9"/>
        <rFont val="Arial"/>
        <family val="2"/>
      </rPr>
      <t>Primary cases of the denominator with complications  Clavien-Dindo grade III or IV within the first 6 months after RPE</t>
    </r>
    <r>
      <rPr>
        <sz val="9"/>
        <color rgb="FFFF0000"/>
        <rFont val="Arial"/>
        <family val="2"/>
      </rPr>
      <t xml:space="preserve">
</t>
    </r>
    <r>
      <rPr>
        <sz val="9"/>
        <color theme="0" tint="-0.499984740745262"/>
        <rFont val="Arial"/>
        <family val="2"/>
      </rPr>
      <t>(Primärfälle des Nenners mit Komplikation Clavien-Dindo Grade III oder IV innerhalb der ersten 6 Monate nach RPE)</t>
    </r>
  </si>
  <si>
    <r>
      <rPr>
        <sz val="9"/>
        <rFont val="Arial"/>
        <family val="2"/>
      </rPr>
      <t>Primary cases of the denominator with a recommended dental examination prior to commencement of bisphosphonate or denosumab therapy</t>
    </r>
    <r>
      <rPr>
        <sz val="9"/>
        <color indexed="8"/>
        <rFont val="Arial"/>
        <family val="2"/>
      </rPr>
      <t xml:space="preserve">
</t>
    </r>
    <r>
      <rPr>
        <sz val="9"/>
        <color theme="0" tint="-0.499984740745262"/>
        <rFont val="Arial"/>
        <family val="2"/>
      </rPr>
      <t>(Primärfälle des Nenners mit Empfehlung einer zahnärztlichen Untersuchung 
vor Beginn der Bisphosphonat oder Denosumab-Therapie)</t>
    </r>
  </si>
  <si>
    <r>
      <t xml:space="preserve">Primary cases T1-2 N0 M0 with low risk (PSA ≤ 10 ng/ml, Gleason score 6, cT category ≤ 2a) and percutaneous radiotherapy
</t>
    </r>
    <r>
      <rPr>
        <sz val="9"/>
        <color theme="0" tint="-0.499984740745262"/>
        <rFont val="Arial"/>
        <family val="2"/>
      </rPr>
      <t xml:space="preserve">(Primärfälle </t>
    </r>
    <r>
      <rPr>
        <sz val="9"/>
        <color theme="0" tint="-0.499984740745262"/>
        <rFont val="Arial"/>
        <family val="2"/>
      </rPr>
      <t>T1-2 N0 M0 mit niedrigem Risiko (PSA ≤ 10ng/ml und Gleason-Score 6 und cT-Kategorie ≤ 2a) und perkutaner Strahlentherapie)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</si>
  <si>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hormonablativer Therapie)</t>
    </r>
  </si>
  <si>
    <t>&lt;Category&gt;</t>
  </si>
  <si>
    <t>Export the case category for the specific case</t>
  </si>
  <si>
    <t>&lt;AS&gt;</t>
  </si>
  <si>
    <t xml:space="preserve">For NI cases with: </t>
  </si>
  <si>
    <t>&lt;WS&gt;</t>
  </si>
  <si>
    <t>&lt;EbrtNeoInitiationFirst&gt;</t>
  </si>
  <si>
    <t>leave this field empty</t>
  </si>
  <si>
    <t>Export the date of the first Therapy</t>
  </si>
  <si>
    <r>
      <t xml:space="preserve">Case
Radiotherapy
</t>
    </r>
    <r>
      <rPr>
        <b/>
        <sz val="8"/>
        <color rgb="FFFF0000"/>
        <rFont val="Arial"/>
        <family val="2"/>
      </rPr>
      <t>Type</t>
    </r>
  </si>
  <si>
    <t>&lt;EbrtNeoCount&gt;</t>
  </si>
  <si>
    <t>&lt;EbrtAdjInitiationFirst&gt;</t>
  </si>
  <si>
    <t>&lt;EbrtAdjCount&gt;</t>
  </si>
  <si>
    <t>&lt;EbrtDefInitiationFirst&gt;</t>
  </si>
  <si>
    <t>&lt;EbrtDefCount&gt;</t>
  </si>
  <si>
    <t>&lt;HdrInitiationFirst&gt;</t>
  </si>
  <si>
    <t>&lt;LdrInitiationFirst&gt;</t>
  </si>
  <si>
    <t>&lt;TreatmentCheNeoInitiationFirst&gt;</t>
  </si>
  <si>
    <t>&lt;TreatmentCheNeoCount&gt;</t>
  </si>
  <si>
    <t>number (0,1,2, …)</t>
  </si>
  <si>
    <r>
      <t xml:space="preserve">Case
Treatment
</t>
    </r>
    <r>
      <rPr>
        <b/>
        <sz val="8"/>
        <color rgb="FFFF0000"/>
        <rFont val="Arial"/>
        <family val="2"/>
      </rPr>
      <t>Type</t>
    </r>
  </si>
  <si>
    <r>
      <t xml:space="preserve">Case
Treatment
</t>
    </r>
    <r>
      <rPr>
        <b/>
        <sz val="8"/>
        <color rgb="FFFF0000"/>
        <rFont val="Arial"/>
        <family val="2"/>
      </rPr>
      <t>Time</t>
    </r>
  </si>
  <si>
    <t>Export the date of the first Treatment</t>
  </si>
  <si>
    <t>CH</t>
  </si>
  <si>
    <t>&lt;TreatmentCheAdjInitiationFirst&gt;</t>
  </si>
  <si>
    <t>&lt;TreatmentCheAdjCount&gt;</t>
  </si>
  <si>
    <t>&lt;TreatmentCheDefInitiationFirst&gt;</t>
  </si>
  <si>
    <t>&lt;TreatmentCheDefCount&gt;</t>
  </si>
  <si>
    <t>&lt;TreatmentAdtNeoInitiationFirst&gt;</t>
  </si>
  <si>
    <t>&lt;TreatmentAdtNeoCount&gt;</t>
  </si>
  <si>
    <t>&lt;TreatmentAdtAdjInitiationFirst&gt;</t>
  </si>
  <si>
    <t>&lt;TreatmentAdtAdjCount&gt;</t>
  </si>
  <si>
    <t>&lt;TreatmentAdtDefInitiationFirst&gt;</t>
  </si>
  <si>
    <t>&lt;TreatmentAdtDefCount&gt;</t>
  </si>
  <si>
    <t>&lt;TreatmentImInitiationFirst&gt;</t>
  </si>
  <si>
    <t>&lt;TreatmentImCount&gt;</t>
  </si>
  <si>
    <t>IM</t>
  </si>
  <si>
    <t>&lt;TreatmentOltInitiationFirst&gt;</t>
  </si>
  <si>
    <t>&lt;TreatmentOltCount&gt;</t>
  </si>
  <si>
    <t>OLT</t>
  </si>
  <si>
    <t>&lt;TreatmentStCount&gt;</t>
  </si>
  <si>
    <t>&lt;TreatmentStInitiationFirst&gt;</t>
  </si>
  <si>
    <t>ST</t>
  </si>
  <si>
    <t>&lt;TreatmentHifuInitiationFirst&gt;</t>
  </si>
  <si>
    <t>&lt;TreatmentHifuCount&gt;</t>
  </si>
  <si>
    <t>HIFU</t>
  </si>
  <si>
    <t>&lt;TreatmentCryoInitiationFirst&gt;</t>
  </si>
  <si>
    <t>&lt;TreatmentCryoCount&gt;</t>
  </si>
  <si>
    <t>CRYO</t>
  </si>
  <si>
    <t>&lt;TreatmentHyperCount&gt;</t>
  </si>
  <si>
    <t>&lt;TreatmentHyperInitiationFirst&gt;</t>
  </si>
  <si>
    <t>HYPER</t>
  </si>
  <si>
    <t>&lt;TreatmentOtInitiationFirst&gt;</t>
  </si>
  <si>
    <t>&lt;TreatmentOtCount&gt;</t>
  </si>
  <si>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 of R1 resections for pT2 c/pN0 or Nx M0
</t>
    </r>
    <r>
      <rPr>
        <b/>
        <sz val="11"/>
        <color theme="0" tint="-0.499984740745262"/>
        <rFont val="Arial"/>
        <family val="2"/>
      </rPr>
      <t>(Kennzahl Nr. 10 Erfassung der R1 Resektionen bei pT2 c/pN0 oder Nx M0)</t>
    </r>
  </si>
  <si>
    <t xml:space="preserve">For IV, IF, R, D cases with: </t>
  </si>
  <si>
    <r>
      <t xml:space="preserve">OncoBox Prostate
</t>
    </r>
    <r>
      <rPr>
        <b/>
        <sz val="11"/>
        <color indexed="8"/>
        <rFont val="Arial"/>
        <family val="2"/>
      </rPr>
      <t xml:space="preserve">Export OncoBox Research and Compare
</t>
    </r>
    <r>
      <rPr>
        <b/>
        <sz val="11"/>
        <color theme="0" tint="-0.499984740745262"/>
        <rFont val="Arial"/>
        <family val="2"/>
      </rPr>
      <t>(Export OncoBox Research and Compare)</t>
    </r>
  </si>
  <si>
    <t>Research XML</t>
  </si>
  <si>
    <t>Compare XML</t>
  </si>
  <si>
    <t xml:space="preserve">Y | N | U
</t>
  </si>
  <si>
    <r>
      <t xml:space="preserve">Case
Radiotherapy
</t>
    </r>
    <r>
      <rPr>
        <b/>
        <sz val="8"/>
        <color rgb="FFFF0000"/>
        <rFont val="Arial"/>
        <family val="2"/>
      </rPr>
      <t>Ongoing Radiotherapy</t>
    </r>
  </si>
  <si>
    <t>WS | AS | CH | IM | OLT | ST | HIFU | CRYO | HYPER | OT | empty</t>
  </si>
  <si>
    <r>
      <t xml:space="preserve">Case
Surgery
</t>
    </r>
    <r>
      <rPr>
        <b/>
        <sz val="8"/>
        <color rgb="FFFF0000"/>
        <rFont val="Arial"/>
        <family val="2"/>
      </rPr>
      <t>Type of surgery</t>
    </r>
  </si>
  <si>
    <r>
      <t>Case
Postoperative histology</t>
    </r>
    <r>
      <rPr>
        <b/>
        <sz val="8"/>
        <color rgb="FFFF0000"/>
        <rFont val="Arial"/>
        <family val="2"/>
      </rPr>
      <t xml:space="preserve">
Gleason score 1 </t>
    </r>
  </si>
  <si>
    <r>
      <t>Case
Postoperative histology</t>
    </r>
    <r>
      <rPr>
        <b/>
        <sz val="8"/>
        <color rgb="FFFF0000"/>
        <rFont val="Arial"/>
        <family val="2"/>
      </rPr>
      <t xml:space="preserve">
Gleason score 2</t>
    </r>
  </si>
  <si>
    <t>PathoGleason1ADTnotNeo</t>
  </si>
  <si>
    <t>PathoGleason2ADTnotNeo</t>
  </si>
  <si>
    <t>PathoGleason1ADTNeo</t>
  </si>
  <si>
    <t>PathoGleason2ADTNeo</t>
  </si>
  <si>
    <t>A | C | D | U | empty</t>
  </si>
  <si>
    <r>
      <t xml:space="preserve">Case
Diagnosis
</t>
    </r>
    <r>
      <rPr>
        <b/>
        <sz val="8"/>
        <color rgb="FFFF0000"/>
        <rFont val="Arial"/>
        <family val="2"/>
      </rPr>
      <t>Clinical stage cM-category</t>
    </r>
  </si>
  <si>
    <t xml:space="preserve">Active Surveillance bei hohem Risiko ist nicht plausibel. </t>
  </si>
  <si>
    <t>In men with high risk prostate cancer, active surveillance is not plausible.</t>
  </si>
  <si>
    <t>HighRiskAS</t>
  </si>
  <si>
    <r>
      <t xml:space="preserve">If risk classification (see patient profil row 20) is:
</t>
    </r>
    <r>
      <rPr>
        <b/>
        <sz val="8"/>
        <color rgb="FFFF0000"/>
        <rFont val="Arial"/>
        <family val="2"/>
      </rPr>
      <t xml:space="preserve">locally cinfinded - high risk | locally advanced | advanced N1 | advanced M1 </t>
    </r>
    <r>
      <rPr>
        <sz val="8"/>
        <color rgb="FFFF0000"/>
        <rFont val="Arial"/>
        <family val="2"/>
      </rPr>
      <t xml:space="preserve">
and</t>
    </r>
  </si>
  <si>
    <t>PSA100</t>
  </si>
  <si>
    <t>PSA values ≥ 100 in men with M0 are not plausible.</t>
  </si>
  <si>
    <t>PSA-Werte ≥ 100 bei Patienten mit M0 ist nicht plausibel.</t>
  </si>
  <si>
    <t>≥ 100</t>
  </si>
  <si>
    <r>
      <t xml:space="preserve">Case
Diagnosis
</t>
    </r>
    <r>
      <rPr>
        <b/>
        <sz val="8"/>
        <color rgb="FFFF0000"/>
        <rFont val="Arial"/>
        <family val="2"/>
      </rPr>
      <t>PSA level</t>
    </r>
    <r>
      <rPr>
        <sz val="8"/>
        <color rgb="FFFF0000"/>
        <rFont val="Arial"/>
        <family val="2"/>
      </rPr>
      <t xml:space="preserve">
</t>
    </r>
  </si>
  <si>
    <t>Der Fall erfüllt die Einschlusskriterien der PCO-Studie nicht (Alter &lt; 18 / &gt; 100).</t>
  </si>
  <si>
    <t>The criterias for the PCO-study are not fulfilled (age &lt; 18 / &gt; 100).</t>
  </si>
  <si>
    <t>Age</t>
  </si>
  <si>
    <t>Calculate the difference in years: "Date of Diagnosis" - "Date of birth"
&lt; 18 or
&gt; 100</t>
  </si>
  <si>
    <r>
      <t xml:space="preserve">Case
Diagnosis
</t>
    </r>
    <r>
      <rPr>
        <b/>
        <sz val="8"/>
        <color rgb="FFFF0000"/>
        <rFont val="Arial"/>
        <family val="2"/>
      </rPr>
      <t>Date of Diagnosis</t>
    </r>
  </si>
  <si>
    <t>X
(consent = Y)</t>
  </si>
  <si>
    <t>X
(consent = N)</t>
  </si>
  <si>
    <t>BirthdayFuture</t>
  </si>
  <si>
    <t>Das Geburtsdatum liegt in der Zukunft.</t>
  </si>
  <si>
    <t>The date of birth is in the future.</t>
  </si>
  <si>
    <r>
      <t xml:space="preserve">Case
Diagnosis
</t>
    </r>
    <r>
      <rPr>
        <b/>
        <sz val="8"/>
        <color rgb="FFFF0000"/>
        <rFont val="Arial"/>
        <family val="2"/>
      </rPr>
      <t>Number of biopsy cores taken</t>
    </r>
  </si>
  <si>
    <r>
      <t xml:space="preserve">Case
Diagnosis
</t>
    </r>
    <r>
      <rPr>
        <b/>
        <sz val="8"/>
        <color rgb="FFFF0000"/>
        <rFont val="Arial"/>
        <family val="2"/>
      </rPr>
      <t>Number of biopsy cores involved</t>
    </r>
  </si>
  <si>
    <r>
      <t xml:space="preserve">Case
Diagnosis
</t>
    </r>
    <r>
      <rPr>
        <b/>
        <sz val="8"/>
        <color rgb="FFFF0000"/>
        <rFont val="Arial"/>
        <family val="2"/>
      </rPr>
      <t>Greatest percentage involvement</t>
    </r>
  </si>
  <si>
    <r>
      <t xml:space="preserve">Case
Radiotherapy
</t>
    </r>
    <r>
      <rPr>
        <b/>
        <sz val="8"/>
        <color rgb="FFFF0000"/>
        <rFont val="Arial"/>
        <family val="2"/>
      </rPr>
      <t>Initiation</t>
    </r>
  </si>
  <si>
    <r>
      <t xml:space="preserve">PCO = PCO centre only
TrueNTH = TrueNTH centre only
PCOpreparation = PCO centre „in preparation“
PCOinactive = PCO centre inactive
PCCPROM = PCC with PROM
PCCnoPROM = PCC without PROM
test = x-test / demo
</t>
    </r>
    <r>
      <rPr>
        <sz val="8"/>
        <color rgb="FFFF00FF"/>
        <rFont val="Arial"/>
        <family val="2"/>
      </rPr>
      <t>other = x-other</t>
    </r>
  </si>
  <si>
    <t>RecFuture</t>
  </si>
  <si>
    <t>BioFuture</t>
  </si>
  <si>
    <r>
      <t xml:space="preserve">Case
Follow-Up
</t>
    </r>
    <r>
      <rPr>
        <b/>
        <sz val="8"/>
        <color rgb="FFFF0000"/>
        <rFont val="Arial"/>
        <family val="2"/>
      </rPr>
      <t>Date local recurrence</t>
    </r>
    <r>
      <rPr>
        <sz val="8"/>
        <color rgb="FFFF0000"/>
        <rFont val="Arial"/>
        <family val="2"/>
      </rPr>
      <t xml:space="preserve">
</t>
    </r>
  </si>
  <si>
    <r>
      <t xml:space="preserve">Case
Follow-Up
</t>
    </r>
    <r>
      <rPr>
        <b/>
        <sz val="8"/>
        <color rgb="FFFF0000"/>
        <rFont val="Arial"/>
        <family val="2"/>
      </rPr>
      <t>Date biochemical recurrence identified</t>
    </r>
    <r>
      <rPr>
        <sz val="8"/>
        <color rgb="FFFF0000"/>
        <rFont val="Arial"/>
        <family val="2"/>
      </rPr>
      <t xml:space="preserve">
</t>
    </r>
  </si>
  <si>
    <t>Das Feld "Datum Lokalrezidiv" liegt in der Zukunft.</t>
  </si>
  <si>
    <t>The data item "Date local recurrence" is in the future.</t>
  </si>
  <si>
    <t>Das Feld "Datum biochemisches Rezidiv" liegt in der Zukunft.</t>
  </si>
  <si>
    <t>The data item "Date biochemical recurrence" is in the future.</t>
  </si>
  <si>
    <r>
      <t xml:space="preserve">Case
Follow-Up
</t>
    </r>
    <r>
      <rPr>
        <b/>
        <sz val="8"/>
        <color rgb="FFFF0000"/>
        <rFont val="Arial"/>
        <family val="2"/>
      </rPr>
      <t>Date metastasis identified</t>
    </r>
    <r>
      <rPr>
        <sz val="8"/>
        <color rgb="FFFF0000"/>
        <rFont val="Arial"/>
        <family val="2"/>
      </rPr>
      <t xml:space="preserve">
</t>
    </r>
  </si>
  <si>
    <t>MetFuture</t>
  </si>
  <si>
    <t>Das Feld "Datum Fernmetastase" liegt in der Zukunft.</t>
  </si>
  <si>
    <t>The data item "Date Metastasis" is in the future.</t>
  </si>
  <si>
    <r>
      <t xml:space="preserve">empty </t>
    </r>
    <r>
      <rPr>
        <sz val="8"/>
        <color rgb="FFFF0000"/>
        <rFont val="Arial"/>
        <family val="2"/>
      </rPr>
      <t>| 0</t>
    </r>
  </si>
  <si>
    <r>
      <t>empty</t>
    </r>
    <r>
      <rPr>
        <sz val="8"/>
        <color rgb="FFFF0000"/>
        <rFont val="Arial"/>
        <family val="2"/>
      </rPr>
      <t xml:space="preserve"> | 0</t>
    </r>
  </si>
  <si>
    <r>
      <t xml:space="preserve">Basic Information
</t>
    </r>
    <r>
      <rPr>
        <b/>
        <sz val="8"/>
        <color rgb="FFFF0000"/>
        <rFont val="Arial"/>
        <family val="2"/>
      </rPr>
      <t>Date of death</t>
    </r>
  </si>
  <si>
    <t>Das Sterbedatum liegt in der Zukunft.</t>
  </si>
  <si>
    <t>The date of death is in the future.</t>
  </si>
  <si>
    <t>M | U</t>
  </si>
  <si>
    <t>GenderWrong</t>
  </si>
  <si>
    <t>The data item "Gender" contains invalid characters.</t>
  </si>
  <si>
    <r>
      <t xml:space="preserve">Basic Information
</t>
    </r>
    <r>
      <rPr>
        <b/>
        <sz val="8"/>
        <color rgb="FFFF0000"/>
        <rFont val="Arial"/>
        <family val="2"/>
      </rPr>
      <t>Gender</t>
    </r>
  </si>
  <si>
    <r>
      <rPr>
        <sz val="10"/>
        <color rgb="FFFF0000"/>
        <rFont val="Calibri"/>
        <family val="2"/>
      </rPr>
      <t>≠</t>
    </r>
    <r>
      <rPr>
        <sz val="8"/>
        <color rgb="FFFF0000"/>
        <rFont val="Arial"/>
        <family val="2"/>
      </rPr>
      <t xml:space="preserve"> M &amp; U</t>
    </r>
  </si>
  <si>
    <t>There is a date of death but the life status is missing.</t>
  </si>
  <si>
    <r>
      <t xml:space="preserve">Case
Follow-Up
</t>
    </r>
    <r>
      <rPr>
        <b/>
        <sz val="8"/>
        <color rgb="FFFF0000"/>
        <rFont val="Arial"/>
        <family val="2"/>
      </rPr>
      <t>Date</t>
    </r>
  </si>
  <si>
    <r>
      <t xml:space="preserve">Case
Follow-Up
</t>
    </r>
    <r>
      <rPr>
        <b/>
        <sz val="8"/>
        <color rgb="FFFF0000"/>
        <rFont val="Arial"/>
        <family val="2"/>
      </rPr>
      <t>Life status</t>
    </r>
  </si>
  <si>
    <r>
      <rPr>
        <sz val="8"/>
        <color rgb="FFFF0000"/>
        <rFont val="Calibri"/>
        <family val="2"/>
      </rPr>
      <t>≠</t>
    </r>
    <r>
      <rPr>
        <sz val="7.2"/>
        <color rgb="FFFF0000"/>
        <rFont val="Arial"/>
        <family val="2"/>
      </rPr>
      <t xml:space="preserve"> </t>
    </r>
    <r>
      <rPr>
        <sz val="8"/>
        <color rgb="FFFF0000"/>
        <rFont val="Arial"/>
        <family val="2"/>
      </rPr>
      <t>D &amp; DN &amp; DX</t>
    </r>
  </si>
  <si>
    <t>Das Feld "Geschlecht" enthält unplausible Angaben.</t>
  </si>
  <si>
    <t xml:space="preserve">Es wurde ein Sterbedatum angegeben, parallel ist der Vitalstatus im Follow-Up zu dokumentieren. </t>
  </si>
  <si>
    <t>LifeStatusMissing</t>
  </si>
  <si>
    <r>
      <t xml:space="preserve">X
 (consent = </t>
    </r>
    <r>
      <rPr>
        <strike/>
        <sz val="9"/>
        <color rgb="FFFF0000"/>
        <rFont val="Arial"/>
        <family val="2"/>
      </rPr>
      <t xml:space="preserve">Y | </t>
    </r>
    <r>
      <rPr>
        <sz val="9"/>
        <rFont val="Arial"/>
        <family val="2"/>
      </rPr>
      <t>N)</t>
    </r>
  </si>
  <si>
    <t>empty | 0 
(also when it is 0,0 | 0,00 | …)</t>
  </si>
  <si>
    <r>
      <rPr>
        <sz val="8"/>
        <color rgb="FFFF00FF"/>
        <rFont val="Arial"/>
        <family val="2"/>
      </rPr>
      <t>N = no history (primary diagnosis)</t>
    </r>
    <r>
      <rPr>
        <sz val="8"/>
        <rFont val="Arial"/>
        <family val="2"/>
      </rPr>
      <t xml:space="preserve">
AS = active surveillance
WS = watchful waiting
IV = interventional therapy</t>
    </r>
  </si>
  <si>
    <r>
      <t xml:space="preserve">Operations on primary cases with pT2 c/pN0 or Nx M0
</t>
    </r>
    <r>
      <rPr>
        <sz val="9"/>
        <color theme="0" tint="-0.499984740745262"/>
        <rFont val="Arial"/>
        <family val="2"/>
      </rPr>
      <t>(Operationen bei Primärfällen mit pT2 c/pN0 oder Nx M0)</t>
    </r>
  </si>
  <si>
    <r>
      <t xml:space="preserve">Case
Radiotherapy
</t>
    </r>
    <r>
      <rPr>
        <b/>
        <sz val="8"/>
        <color rgb="FFFF0000"/>
        <rFont val="Arial"/>
        <family val="2"/>
      </rPr>
      <t>Total radiation dose</t>
    </r>
  </si>
  <si>
    <r>
      <t xml:space="preserve">Case
Radiotherapy
</t>
    </r>
    <r>
      <rPr>
        <b/>
        <sz val="8"/>
        <color rgb="FFFF0000"/>
        <rFont val="Arial"/>
        <family val="2"/>
      </rPr>
      <t>Dose per fraction</t>
    </r>
  </si>
  <si>
    <t>Fraction</t>
  </si>
  <si>
    <r>
      <t xml:space="preserve">Please make the fraction of "Total radiation dose / Dose per fraction"
</t>
    </r>
    <r>
      <rPr>
        <b/>
        <sz val="8"/>
        <color rgb="FFFF0000"/>
        <rFont val="Arial"/>
        <family val="2"/>
      </rPr>
      <t>IF</t>
    </r>
    <r>
      <rPr>
        <sz val="8"/>
        <color rgb="FFFF0000"/>
        <rFont val="Arial"/>
        <family val="2"/>
      </rPr>
      <t xml:space="preserve"> 
this number is </t>
    </r>
    <r>
      <rPr>
        <b/>
        <sz val="8"/>
        <color rgb="FFFF0000"/>
        <rFont val="Arial"/>
        <family val="2"/>
      </rPr>
      <t>&gt;50</t>
    </r>
    <r>
      <rPr>
        <sz val="8"/>
        <color rgb="FFFF0000"/>
        <rFont val="Arial"/>
        <family val="2"/>
      </rPr>
      <t xml:space="preserve"> then display the deficit</t>
    </r>
  </si>
  <si>
    <t>Die Felder "Gesamtdosis" und "Einzeldosis in Gray" enthalten unplausible Werte (Quotient &gt; 50 Sitzungen).</t>
  </si>
  <si>
    <t>The data item "total radiation dose" and "dose per fraction" containing invalid values (quotient &gt; 50 sessions) .</t>
  </si>
  <si>
    <t>CoresPercentageZero</t>
  </si>
  <si>
    <r>
      <t xml:space="preserve">Case
Research
Research Therapy
</t>
    </r>
    <r>
      <rPr>
        <b/>
        <sz val="8"/>
        <rFont val="Arial"/>
        <family val="2"/>
      </rPr>
      <t>CaseCategory (per Case)</t>
    </r>
  </si>
  <si>
    <r>
      <rPr>
        <sz val="8"/>
        <rFont val="Arial"/>
        <family val="2"/>
      </rPr>
      <t>Case
Research
Research Therapy</t>
    </r>
    <r>
      <rPr>
        <b/>
        <sz val="8"/>
        <rFont val="Arial"/>
        <family val="2"/>
      </rPr>
      <t xml:space="preserve">
Active Surveillance</t>
    </r>
  </si>
  <si>
    <r>
      <t xml:space="preserve">Case
Research
Research Therapy
</t>
    </r>
    <r>
      <rPr>
        <b/>
        <sz val="8"/>
        <rFont val="Arial"/>
        <family val="2"/>
      </rPr>
      <t>LeadingTherapy</t>
    </r>
  </si>
  <si>
    <r>
      <t>Export "</t>
    </r>
    <r>
      <rPr>
        <b/>
        <sz val="8"/>
        <rFont val="Arial"/>
        <family val="2"/>
      </rPr>
      <t>Y</t>
    </r>
    <r>
      <rPr>
        <sz val="8"/>
        <rFont val="Arial"/>
        <family val="2"/>
      </rPr>
      <t xml:space="preserve">" </t>
    </r>
  </si>
  <si>
    <r>
      <t>Export "</t>
    </r>
    <r>
      <rPr>
        <b/>
        <sz val="8"/>
        <rFont val="Arial"/>
        <family val="2"/>
      </rPr>
      <t>N</t>
    </r>
    <r>
      <rPr>
        <sz val="8"/>
        <rFont val="Arial"/>
        <family val="2"/>
      </rPr>
      <t xml:space="preserve">" </t>
    </r>
  </si>
  <si>
    <r>
      <rPr>
        <sz val="8"/>
        <rFont val="Arial"/>
        <family val="2"/>
      </rPr>
      <t>Case
Research
Research Therapy</t>
    </r>
    <r>
      <rPr>
        <b/>
        <sz val="8"/>
        <rFont val="Arial"/>
        <family val="2"/>
      </rPr>
      <t xml:space="preserve">
Watchful Waiting</t>
    </r>
  </si>
  <si>
    <r>
      <rPr>
        <sz val="8"/>
        <rFont val="Arial"/>
        <family val="2"/>
      </rPr>
      <t>Case
Research
Research Therapy</t>
    </r>
    <r>
      <rPr>
        <b/>
        <sz val="8"/>
        <rFont val="Arial"/>
        <family val="2"/>
      </rPr>
      <t xml:space="preserve">
EBRT neoadjuvante initiation first therapy</t>
    </r>
  </si>
  <si>
    <r>
      <rPr>
        <sz val="8"/>
        <rFont val="Arial"/>
        <family val="2"/>
      </rPr>
      <t>Case
Research
Research Therapy</t>
    </r>
    <r>
      <rPr>
        <b/>
        <sz val="8"/>
        <rFont val="Arial"/>
        <family val="2"/>
      </rPr>
      <t xml:space="preserve">
EBRT neoadjuvante count</t>
    </r>
  </si>
  <si>
    <r>
      <rPr>
        <b/>
        <sz val="8"/>
        <rFont val="Arial"/>
        <family val="2"/>
      </rPr>
      <t>Count</t>
    </r>
    <r>
      <rPr>
        <sz val="8"/>
        <rFont val="Arial"/>
        <family val="2"/>
      </rPr>
      <t xml:space="preserve"> the number of therapies with this combination in the XML-file</t>
    </r>
  </si>
  <si>
    <r>
      <t>export "</t>
    </r>
    <r>
      <rPr>
        <b/>
        <sz val="8"/>
        <rFont val="Arial"/>
        <family val="2"/>
      </rPr>
      <t>0</t>
    </r>
    <r>
      <rPr>
        <sz val="8"/>
        <rFont val="Arial"/>
        <family val="2"/>
      </rPr>
      <t>" in this field</t>
    </r>
  </si>
  <si>
    <r>
      <rPr>
        <sz val="8"/>
        <rFont val="Arial"/>
        <family val="2"/>
      </rPr>
      <t>Case
Research
Research Therapy</t>
    </r>
    <r>
      <rPr>
        <b/>
        <sz val="8"/>
        <rFont val="Arial"/>
        <family val="2"/>
      </rPr>
      <t xml:space="preserve">
Chemotherapy definitive initiation first </t>
    </r>
  </si>
  <si>
    <r>
      <rPr>
        <sz val="8"/>
        <rFont val="Arial"/>
        <family val="2"/>
      </rPr>
      <t>Case
Research
Research Therapy</t>
    </r>
    <r>
      <rPr>
        <b/>
        <sz val="8"/>
        <rFont val="Arial"/>
        <family val="2"/>
      </rPr>
      <t xml:space="preserve">
Chemotherapy definitive count</t>
    </r>
  </si>
  <si>
    <r>
      <rPr>
        <b/>
        <sz val="8"/>
        <rFont val="Arial"/>
        <family val="2"/>
      </rPr>
      <t>Count</t>
    </r>
    <r>
      <rPr>
        <sz val="8"/>
        <rFont val="Arial"/>
        <family val="2"/>
      </rPr>
      <t xml:space="preserve"> the number of treatments with this combination in the XML-file</t>
    </r>
  </si>
  <si>
    <r>
      <rPr>
        <sz val="8"/>
        <rFont val="Arial"/>
        <family val="2"/>
      </rPr>
      <t>Case
Research
Research Therapy</t>
    </r>
    <r>
      <rPr>
        <b/>
        <sz val="8"/>
        <rFont val="Arial"/>
        <family val="2"/>
      </rPr>
      <t xml:space="preserve">
ADT neoadjuvante initiation first </t>
    </r>
  </si>
  <si>
    <r>
      <rPr>
        <sz val="8"/>
        <rFont val="Arial"/>
        <family val="2"/>
      </rPr>
      <t>Case
Research
Research Therapy</t>
    </r>
    <r>
      <rPr>
        <b/>
        <sz val="8"/>
        <rFont val="Arial"/>
        <family val="2"/>
      </rPr>
      <t xml:space="preserve">
ADT neoadjuvante count</t>
    </r>
  </si>
  <si>
    <r>
      <rPr>
        <sz val="8"/>
        <rFont val="Arial"/>
        <family val="2"/>
      </rPr>
      <t>Case
Research
Research Therapy</t>
    </r>
    <r>
      <rPr>
        <b/>
        <sz val="8"/>
        <rFont val="Arial"/>
        <family val="2"/>
      </rPr>
      <t xml:space="preserve">
ADT adjuvante initiation first </t>
    </r>
  </si>
  <si>
    <r>
      <rPr>
        <sz val="8"/>
        <rFont val="Arial"/>
        <family val="2"/>
      </rPr>
      <t>Case
Research
Research Therapy</t>
    </r>
    <r>
      <rPr>
        <b/>
        <sz val="8"/>
        <rFont val="Arial"/>
        <family val="2"/>
      </rPr>
      <t xml:space="preserve">
ADT adjuvante count</t>
    </r>
  </si>
  <si>
    <r>
      <rPr>
        <sz val="8"/>
        <rFont val="Arial"/>
        <family val="2"/>
      </rPr>
      <t>Case
Research
Research Therapy</t>
    </r>
    <r>
      <rPr>
        <b/>
        <sz val="8"/>
        <rFont val="Arial"/>
        <family val="2"/>
      </rPr>
      <t xml:space="preserve">
ADT defintive initiation first </t>
    </r>
  </si>
  <si>
    <r>
      <rPr>
        <sz val="8"/>
        <rFont val="Arial"/>
        <family val="2"/>
      </rPr>
      <t>Case
Research
Research Therapy</t>
    </r>
    <r>
      <rPr>
        <b/>
        <sz val="8"/>
        <rFont val="Arial"/>
        <family val="2"/>
      </rPr>
      <t xml:space="preserve">
ADT defintive count</t>
    </r>
  </si>
  <si>
    <r>
      <rPr>
        <sz val="8"/>
        <rFont val="Arial"/>
        <family val="2"/>
      </rPr>
      <t>Case
Research
Research Therapy</t>
    </r>
    <r>
      <rPr>
        <b/>
        <sz val="8"/>
        <rFont val="Arial"/>
        <family val="2"/>
      </rPr>
      <t xml:space="preserve">
EBRT adjuvante initiation first therapy</t>
    </r>
  </si>
  <si>
    <r>
      <rPr>
        <sz val="8"/>
        <rFont val="Arial"/>
        <family val="2"/>
      </rPr>
      <t>Case
Research
Research Therapy</t>
    </r>
    <r>
      <rPr>
        <b/>
        <sz val="8"/>
        <rFont val="Arial"/>
        <family val="2"/>
      </rPr>
      <t xml:space="preserve">
EBRT adjuvante count</t>
    </r>
  </si>
  <si>
    <r>
      <rPr>
        <sz val="8"/>
        <rFont val="Arial"/>
        <family val="2"/>
      </rPr>
      <t>Case
Research
Research Therapy</t>
    </r>
    <r>
      <rPr>
        <b/>
        <sz val="8"/>
        <rFont val="Arial"/>
        <family val="2"/>
      </rPr>
      <t xml:space="preserve">
EBRT definitive initiation first therapy</t>
    </r>
  </si>
  <si>
    <r>
      <rPr>
        <sz val="8"/>
        <rFont val="Arial"/>
        <family val="2"/>
      </rPr>
      <t>Case
Research
Research Therapy</t>
    </r>
    <r>
      <rPr>
        <b/>
        <sz val="8"/>
        <rFont val="Arial"/>
        <family val="2"/>
      </rPr>
      <t xml:space="preserve">
EBRT definitive count</t>
    </r>
  </si>
  <si>
    <r>
      <rPr>
        <sz val="8"/>
        <rFont val="Arial"/>
        <family val="2"/>
      </rPr>
      <t>Case
Research
Research Therapy</t>
    </r>
    <r>
      <rPr>
        <b/>
        <sz val="8"/>
        <rFont val="Arial"/>
        <family val="2"/>
      </rPr>
      <t xml:space="preserve">
Chemotherapy neoadjuvante initiation first </t>
    </r>
  </si>
  <si>
    <r>
      <rPr>
        <sz val="8"/>
        <rFont val="Arial"/>
        <family val="2"/>
      </rPr>
      <t>Case
Research
Research Therapy</t>
    </r>
    <r>
      <rPr>
        <b/>
        <sz val="8"/>
        <rFont val="Arial"/>
        <family val="2"/>
      </rPr>
      <t xml:space="preserve">
Chemotherapy neoadjuvante count</t>
    </r>
  </si>
  <si>
    <r>
      <rPr>
        <sz val="8"/>
        <rFont val="Arial"/>
        <family val="2"/>
      </rPr>
      <t>Case
Research
Research Therapy</t>
    </r>
    <r>
      <rPr>
        <b/>
        <sz val="8"/>
        <rFont val="Arial"/>
        <family val="2"/>
      </rPr>
      <t xml:space="preserve">
Chemotherapy adjuvante initiation first </t>
    </r>
  </si>
  <si>
    <r>
      <rPr>
        <sz val="8"/>
        <rFont val="Arial"/>
        <family val="2"/>
      </rPr>
      <t>Case
Research
Research Therapy</t>
    </r>
    <r>
      <rPr>
        <b/>
        <sz val="8"/>
        <rFont val="Arial"/>
        <family val="2"/>
      </rPr>
      <t xml:space="preserve">
Chemotherapy adjuvante count</t>
    </r>
  </si>
  <si>
    <r>
      <rPr>
        <sz val="8"/>
        <rFont val="Arial"/>
        <family val="2"/>
      </rPr>
      <t>Case
Research
Research Therapy</t>
    </r>
    <r>
      <rPr>
        <b/>
        <sz val="8"/>
        <rFont val="Arial"/>
        <family val="2"/>
      </rPr>
      <t xml:space="preserve">
Immuno-and AntibodiesTherapy initiation first</t>
    </r>
  </si>
  <si>
    <r>
      <rPr>
        <sz val="8"/>
        <rFont val="Arial"/>
        <family val="2"/>
      </rPr>
      <t>Case
Research
Research Therapy</t>
    </r>
    <r>
      <rPr>
        <b/>
        <sz val="8"/>
        <rFont val="Arial"/>
        <family val="2"/>
      </rPr>
      <t xml:space="preserve">
Immuno-and AntibodiesTherapy count</t>
    </r>
  </si>
  <si>
    <r>
      <rPr>
        <sz val="8"/>
        <rFont val="Arial"/>
        <family val="2"/>
      </rPr>
      <t>Case
Research
Research Therapy</t>
    </r>
    <r>
      <rPr>
        <b/>
        <sz val="8"/>
        <rFont val="Arial"/>
        <family val="2"/>
      </rPr>
      <t xml:space="preserve">
Other (local) Therapy initiation first</t>
    </r>
  </si>
  <si>
    <r>
      <rPr>
        <sz val="8"/>
        <rFont val="Arial"/>
        <family val="2"/>
      </rPr>
      <t>Case
Research
Research Therapy</t>
    </r>
    <r>
      <rPr>
        <b/>
        <sz val="8"/>
        <rFont val="Arial"/>
        <family val="2"/>
      </rPr>
      <t xml:space="preserve">
Other (local) Therapy  count</t>
    </r>
  </si>
  <si>
    <r>
      <rPr>
        <sz val="8"/>
        <rFont val="Arial"/>
        <family val="2"/>
      </rPr>
      <t>Case
Research
Research Therapy</t>
    </r>
    <r>
      <rPr>
        <b/>
        <sz val="8"/>
        <rFont val="Arial"/>
        <family val="2"/>
      </rPr>
      <t xml:space="preserve">
Other (non-local) Therapy initiation first</t>
    </r>
  </si>
  <si>
    <r>
      <rPr>
        <sz val="8"/>
        <rFont val="Arial"/>
        <family val="2"/>
      </rPr>
      <t>Case
Research
Research Therapy</t>
    </r>
    <r>
      <rPr>
        <b/>
        <sz val="8"/>
        <rFont val="Arial"/>
        <family val="2"/>
      </rPr>
      <t xml:space="preserve">
Other (non-local) Therapy count</t>
    </r>
  </si>
  <si>
    <r>
      <rPr>
        <sz val="8"/>
        <rFont val="Arial"/>
        <family val="2"/>
      </rPr>
      <t>Case
Research
Research Therapy</t>
    </r>
    <r>
      <rPr>
        <b/>
        <sz val="8"/>
        <rFont val="Arial"/>
        <family val="2"/>
      </rPr>
      <t xml:space="preserve">
Supportive Therapy initiation first</t>
    </r>
  </si>
  <si>
    <r>
      <rPr>
        <sz val="8"/>
        <rFont val="Arial"/>
        <family val="2"/>
      </rPr>
      <t>Case
Research
Research Therapy</t>
    </r>
    <r>
      <rPr>
        <b/>
        <sz val="8"/>
        <rFont val="Arial"/>
        <family val="2"/>
      </rPr>
      <t xml:space="preserve">
Supportive Therapy  count</t>
    </r>
  </si>
  <si>
    <r>
      <rPr>
        <sz val="8"/>
        <rFont val="Arial"/>
        <family val="2"/>
      </rPr>
      <t>Case
Research
Research Therapy</t>
    </r>
    <r>
      <rPr>
        <b/>
        <sz val="8"/>
        <rFont val="Arial"/>
        <family val="2"/>
      </rPr>
      <t xml:space="preserve">
HIFU initiation first</t>
    </r>
  </si>
  <si>
    <r>
      <rPr>
        <sz val="8"/>
        <rFont val="Arial"/>
        <family val="2"/>
      </rPr>
      <t>Case
Research
Research Therapy</t>
    </r>
    <r>
      <rPr>
        <b/>
        <sz val="8"/>
        <rFont val="Arial"/>
        <family val="2"/>
      </rPr>
      <t xml:space="preserve">
HIFU count</t>
    </r>
  </si>
  <si>
    <r>
      <rPr>
        <sz val="8"/>
        <rFont val="Arial"/>
        <family val="2"/>
      </rPr>
      <t>Case
Research
Research Therapy</t>
    </r>
    <r>
      <rPr>
        <b/>
        <sz val="8"/>
        <rFont val="Arial"/>
        <family val="2"/>
      </rPr>
      <t xml:space="preserve">
Cryptherapie initiation first</t>
    </r>
  </si>
  <si>
    <r>
      <rPr>
        <sz val="8"/>
        <rFont val="Arial"/>
        <family val="2"/>
      </rPr>
      <t>Case
Research
Research Therapy</t>
    </r>
    <r>
      <rPr>
        <b/>
        <sz val="8"/>
        <rFont val="Arial"/>
        <family val="2"/>
      </rPr>
      <t xml:space="preserve">
Cryptherapie  count</t>
    </r>
  </si>
  <si>
    <r>
      <rPr>
        <sz val="8"/>
        <rFont val="Arial"/>
        <family val="2"/>
      </rPr>
      <t>Case
Research
Research Therapy</t>
    </r>
    <r>
      <rPr>
        <b/>
        <sz val="8"/>
        <rFont val="Arial"/>
        <family val="2"/>
      </rPr>
      <t xml:space="preserve">
Hyperthermy initiation first therapy</t>
    </r>
  </si>
  <si>
    <r>
      <rPr>
        <sz val="8"/>
        <rFont val="Arial"/>
        <family val="2"/>
      </rPr>
      <t>Case
Research
Research Therapy</t>
    </r>
    <r>
      <rPr>
        <b/>
        <sz val="8"/>
        <rFont val="Arial"/>
        <family val="2"/>
      </rPr>
      <t xml:space="preserve">
Hyperthermy count</t>
    </r>
  </si>
  <si>
    <r>
      <rPr>
        <sz val="8"/>
        <rFont val="Arial"/>
        <family val="2"/>
      </rPr>
      <t>Case
Research
Research Therapy</t>
    </r>
    <r>
      <rPr>
        <b/>
        <sz val="8"/>
        <rFont val="Arial"/>
        <family val="2"/>
      </rPr>
      <t xml:space="preserve">
HDR initiation first therapy</t>
    </r>
  </si>
  <si>
    <r>
      <rPr>
        <sz val="8"/>
        <rFont val="Arial"/>
        <family val="2"/>
      </rPr>
      <t>Case
Research
Research Therapy</t>
    </r>
    <r>
      <rPr>
        <b/>
        <sz val="8"/>
        <rFont val="Arial"/>
        <family val="2"/>
      </rPr>
      <t xml:space="preserve">
LDR initiation first therapy</t>
    </r>
  </si>
  <si>
    <r>
      <rPr>
        <sz val="8"/>
        <color rgb="FFFF00FF"/>
        <rFont val="Arial"/>
        <family val="2"/>
      </rPr>
      <t>NO = no category</t>
    </r>
    <r>
      <rPr>
        <sz val="8"/>
        <rFont val="Arial"/>
        <family val="2"/>
      </rPr>
      <t xml:space="preserve">
NI = non-interventional
IV = interventional
IF= incidential finding
R = recurrence
D = distant metastasis</t>
    </r>
  </si>
  <si>
    <r>
      <t xml:space="preserve">Values </t>
    </r>
    <r>
      <rPr>
        <b/>
        <sz val="9"/>
        <color rgb="FFFF00FF"/>
        <rFont val="Arial"/>
        <family val="2"/>
      </rPr>
      <t>(pink is default value)</t>
    </r>
  </si>
  <si>
    <t>Default values for XML Compare</t>
  </si>
  <si>
    <r>
      <t>yyyy-mm-dd</t>
    </r>
    <r>
      <rPr>
        <sz val="8"/>
        <color rgb="FF7030A0"/>
        <rFont val="Arial"/>
        <family val="2"/>
      </rPr>
      <t xml:space="preserve"> 
(take the last follow-up)</t>
    </r>
  </si>
  <si>
    <r>
      <t xml:space="preserve">N0 | N1 | N+ | </t>
    </r>
    <r>
      <rPr>
        <strike/>
        <sz val="8"/>
        <color rgb="FFFF0000"/>
        <rFont val="Arial"/>
        <family val="2"/>
      </rPr>
      <t>N1mi |</t>
    </r>
    <r>
      <rPr>
        <sz val="8"/>
        <rFont val="Arial"/>
        <family val="2"/>
      </rPr>
      <t xml:space="preserve"> NX</t>
    </r>
  </si>
  <si>
    <r>
      <t xml:space="preserve">N0 | N1 | N+ | </t>
    </r>
    <r>
      <rPr>
        <strike/>
        <sz val="8"/>
        <color rgb="FFFF0000"/>
        <rFont val="Arial"/>
        <family val="2"/>
      </rPr>
      <t>N1mi |</t>
    </r>
    <r>
      <rPr>
        <sz val="8"/>
        <color rgb="FFFF0000"/>
        <rFont val="Arial"/>
        <family val="2"/>
      </rPr>
      <t xml:space="preserve"> </t>
    </r>
    <r>
      <rPr>
        <sz val="8"/>
        <rFont val="Arial"/>
        <family val="2"/>
      </rPr>
      <t>NX</t>
    </r>
  </si>
  <si>
    <t>Datafields from the tumourdocumentation system 
Alle Datenfelder der XML-Struktur mit möglichen Ausprägungen</t>
  </si>
  <si>
    <t>Calculation of the categories 
Berechnung der Fallarten</t>
  </si>
  <si>
    <r>
      <t xml:space="preserve">N1 | N+ | </t>
    </r>
    <r>
      <rPr>
        <strike/>
        <sz val="8"/>
        <color rgb="FFFF0000"/>
        <rFont val="Arial"/>
        <family val="2"/>
      </rPr>
      <t>N1mi</t>
    </r>
  </si>
  <si>
    <r>
      <t xml:space="preserve">N0 | N1 | N+ | </t>
    </r>
    <r>
      <rPr>
        <strike/>
        <sz val="8"/>
        <color rgb="FFFF0000"/>
        <rFont val="Arial"/>
        <family val="2"/>
      </rPr>
      <t xml:space="preserve">N1mi | </t>
    </r>
    <r>
      <rPr>
        <sz val="8"/>
        <rFont val="Arial"/>
        <family val="2"/>
      </rPr>
      <t>NX</t>
    </r>
  </si>
  <si>
    <t>Calculation of the risk classification for the basic data
Bestimmung der Risikoklassifizierung</t>
  </si>
  <si>
    <r>
      <t xml:space="preserve">≠ N0 &amp; N1 &amp; N+ &amp; </t>
    </r>
    <r>
      <rPr>
        <strike/>
        <sz val="8"/>
        <color rgb="FFFF0000"/>
        <rFont val="Arial"/>
        <family val="2"/>
      </rPr>
      <t>N1mi &amp;</t>
    </r>
    <r>
      <rPr>
        <sz val="8"/>
        <rFont val="Arial"/>
        <family val="2"/>
      </rPr>
      <t xml:space="preserve"> NX &amp; empty</t>
    </r>
  </si>
  <si>
    <r>
      <t xml:space="preserve">N0 | N1 | N+ </t>
    </r>
    <r>
      <rPr>
        <strike/>
        <sz val="8"/>
        <color rgb="FFFF0000"/>
        <rFont val="Arial"/>
        <family val="2"/>
      </rPr>
      <t>| N1mi</t>
    </r>
  </si>
  <si>
    <r>
      <t xml:space="preserve">NX | N0 | N1 | N+ </t>
    </r>
    <r>
      <rPr>
        <strike/>
        <sz val="8"/>
        <color rgb="FFFF0000"/>
        <rFont val="Arial"/>
        <family val="2"/>
      </rPr>
      <t>| N1mi</t>
    </r>
  </si>
  <si>
    <t>Lymph node pathology report
Befundbericht Lymphknoten</t>
  </si>
  <si>
    <t xml:space="preserve">NX | N0 | N1 | N+ </t>
  </si>
  <si>
    <r>
      <rPr>
        <b/>
        <sz val="8"/>
        <rFont val="Arial"/>
        <family val="2"/>
      </rPr>
      <t>Number</t>
    </r>
    <r>
      <rPr>
        <sz val="8"/>
        <rFont val="Arial"/>
        <family val="2"/>
      </rPr>
      <t xml:space="preserve">
0 = Death Certificate Only 
1 = Clinical, Diagnosis made before death, but without any of the following (codes 2-7)
2 = Clinical investigation made before death
4 = Specific tumour markers 
5 = Cytology
6 = Histology of a metastasis
7 = Histology of a primary tumour
9 = Unknown</t>
    </r>
  </si>
  <si>
    <t>Deficit at documentation and conspicuities for all cases 
Bestimmung von Dokumentationsdefiziten und Plausibilitätsauffälligkeiten</t>
  </si>
  <si>
    <t>Tudok_Info</t>
  </si>
  <si>
    <t>---</t>
  </si>
  <si>
    <r>
      <t xml:space="preserve">Tudok_Info
</t>
    </r>
    <r>
      <rPr>
        <b/>
        <sz val="8"/>
        <rFont val="Arial"/>
        <family val="2"/>
      </rPr>
      <t>Datum Generierung XML aus Tumordokumentationssystem</t>
    </r>
  </si>
  <si>
    <r>
      <t xml:space="preserve">Tudok_Info
</t>
    </r>
    <r>
      <rPr>
        <b/>
        <sz val="8"/>
        <rFont val="Arial"/>
        <family val="2"/>
      </rPr>
      <t>Date generation XML</t>
    </r>
  </si>
  <si>
    <r>
      <t xml:space="preserve">Tudok_Info
</t>
    </r>
    <r>
      <rPr>
        <b/>
        <sz val="8"/>
        <rFont val="Arial"/>
        <family val="2"/>
      </rPr>
      <t>Name Tumordokumentationssystem</t>
    </r>
  </si>
  <si>
    <r>
      <t xml:space="preserve">Tudok_Info
</t>
    </r>
    <r>
      <rPr>
        <b/>
        <sz val="8"/>
        <rFont val="Arial"/>
        <family val="2"/>
      </rPr>
      <t>Name tumour documentation software</t>
    </r>
  </si>
  <si>
    <r>
      <t xml:space="preserve">Tudok_Info
</t>
    </r>
    <r>
      <rPr>
        <b/>
        <sz val="8"/>
        <rFont val="Arial"/>
        <family val="2"/>
      </rPr>
      <t>Versionsstand Tumordokumentationssystem</t>
    </r>
  </si>
  <si>
    <r>
      <t xml:space="preserve">Tudok_Info
</t>
    </r>
    <r>
      <rPr>
        <b/>
        <sz val="8"/>
        <rFont val="Arial"/>
        <family val="2"/>
      </rPr>
      <t>Version tumour documentation software</t>
    </r>
  </si>
  <si>
    <t>PCO_Info</t>
  </si>
  <si>
    <r>
      <t xml:space="preserve">PCO_Info
</t>
    </r>
    <r>
      <rPr>
        <b/>
        <sz val="8"/>
        <rFont val="Arial"/>
        <family val="2"/>
      </rPr>
      <t>Datum Generierung XML aus OncoBox</t>
    </r>
  </si>
  <si>
    <t>Wird von der OncoBox beim Export automatisch ausgefüllt</t>
  </si>
  <si>
    <r>
      <t xml:space="preserve">PCO_Info
</t>
    </r>
    <r>
      <rPr>
        <b/>
        <sz val="8"/>
        <rFont val="Arial"/>
        <family val="2"/>
      </rPr>
      <t>Date generation XML from OncoBox</t>
    </r>
  </si>
  <si>
    <r>
      <t xml:space="preserve">PCO_Info
Zentrum
</t>
    </r>
    <r>
      <rPr>
        <b/>
        <sz val="8"/>
        <rFont val="Arial"/>
        <family val="2"/>
      </rPr>
      <t>Zentrum Reg. Nr</t>
    </r>
  </si>
  <si>
    <t>FAP-ZXXX</t>
  </si>
  <si>
    <t>Wird von der OncoBox beim Export automatisch ausgefüllt ausgehend von dem Zentrum welches zu Beginn ausgewählt wurde.</t>
  </si>
  <si>
    <r>
      <t xml:space="preserve">PCO_Info
Centre
</t>
    </r>
    <r>
      <rPr>
        <b/>
        <sz val="8"/>
        <rFont val="Arial"/>
        <family val="2"/>
      </rPr>
      <t>Centre Reg. No</t>
    </r>
  </si>
  <si>
    <t>Statuses</t>
  </si>
  <si>
    <r>
      <t xml:space="preserve">PCO_Info
Zentrum
Statuses
Status
</t>
    </r>
    <r>
      <rPr>
        <b/>
        <sz val="8"/>
        <rFont val="Arial"/>
        <family val="2"/>
      </rPr>
      <t>Status Name</t>
    </r>
  </si>
  <si>
    <t>1 = In Erstellung
2 = Aktiv
3 = Ausgesetzt
4 = Beendet</t>
  </si>
  <si>
    <r>
      <t xml:space="preserve">PCO_Info
Centre
Statuses
Status
</t>
    </r>
    <r>
      <rPr>
        <b/>
        <sz val="8"/>
        <rFont val="Arial"/>
        <family val="2"/>
      </rPr>
      <t>Status name</t>
    </r>
  </si>
  <si>
    <r>
      <t xml:space="preserve">PCO_Info
Zentrum
Statuses
Status
</t>
    </r>
    <r>
      <rPr>
        <b/>
        <sz val="8"/>
        <rFont val="Arial"/>
        <family val="2"/>
      </rPr>
      <t>Status Start</t>
    </r>
  </si>
  <si>
    <r>
      <t xml:space="preserve">PCO_Info
Centre
Statuses
Status
</t>
    </r>
    <r>
      <rPr>
        <b/>
        <sz val="8"/>
        <rFont val="Arial"/>
        <family val="2"/>
      </rPr>
      <t>Status start</t>
    </r>
  </si>
  <si>
    <r>
      <t xml:space="preserve">PCO_Info
Zentrum
Statuses
Status
</t>
    </r>
    <r>
      <rPr>
        <b/>
        <sz val="8"/>
        <rFont val="Arial"/>
        <family val="2"/>
      </rPr>
      <t>Status Ende</t>
    </r>
  </si>
  <si>
    <r>
      <t xml:space="preserve">PCO_Info
Centre
Statuses
Status
</t>
    </r>
    <r>
      <rPr>
        <b/>
        <sz val="8"/>
        <rFont val="Arial"/>
        <family val="2"/>
      </rPr>
      <t>Status ende</t>
    </r>
  </si>
  <si>
    <r>
      <t xml:space="preserve">PCO_Info
Zentrum
</t>
    </r>
    <r>
      <rPr>
        <b/>
        <sz val="8"/>
        <rFont val="Arial"/>
        <family val="2"/>
      </rPr>
      <t>Sprache</t>
    </r>
  </si>
  <si>
    <t>1 = deutsch
2 = englisch</t>
  </si>
  <si>
    <r>
      <t xml:space="preserve">PCO_Info
Centre
</t>
    </r>
    <r>
      <rPr>
        <b/>
        <sz val="8"/>
        <rFont val="Arial"/>
        <family val="2"/>
      </rPr>
      <t>Language</t>
    </r>
  </si>
  <si>
    <r>
      <t xml:space="preserve">PCO_Info
Zentrum
</t>
    </r>
    <r>
      <rPr>
        <b/>
        <sz val="8"/>
        <rFont val="Arial"/>
        <family val="2"/>
      </rPr>
      <t>Movember Status</t>
    </r>
  </si>
  <si>
    <t>1 = gefördert
2 = keinen</t>
  </si>
  <si>
    <r>
      <t xml:space="preserve">PCO_Info
Centre
</t>
    </r>
    <r>
      <rPr>
        <b/>
        <sz val="8"/>
        <rFont val="Arial"/>
        <family val="2"/>
      </rPr>
      <t>Movember Status</t>
    </r>
  </si>
  <si>
    <t>Reserach Centre</t>
  </si>
  <si>
    <t>&lt;ResearchCentre&gt;</t>
  </si>
  <si>
    <r>
      <t xml:space="preserve">PCO_Info
Zentrum
Research Centre
</t>
    </r>
    <r>
      <rPr>
        <b/>
        <sz val="8"/>
        <rFont val="Arial"/>
        <family val="2"/>
      </rPr>
      <t>PROM Status</t>
    </r>
  </si>
  <si>
    <t>PCO = nur PCO
TrueNTH = nur TrueNTH 
PCOpreparation = PCO Zentrum „in Erstellung“
PCOinactive = PCO Zentrum inaktiv
PCCPROM = PZ mit PROM
PCCnoPROM = PZ ohne PROM
test = x-test / demo
other = x-andere</t>
  </si>
  <si>
    <t>&lt;PROMStatusXML&gt;</t>
  </si>
  <si>
    <r>
      <t xml:space="preserve">PCO_Info
Centre
Research Centre
</t>
    </r>
    <r>
      <rPr>
        <b/>
        <sz val="8"/>
        <rFont val="Arial"/>
        <family val="2"/>
      </rPr>
      <t>PROM Status</t>
    </r>
  </si>
  <si>
    <t>PCO = PCO centre only
TrueNTH = TrueNTH centre only
PCOpreparation = PCO centre „in preparation“
PCOinactive = PCO centre inactive
PCCPROM = PCC with PROM
PCCnoPROM = PCC without PROM
test = x-test / demo
other = x-other</t>
  </si>
  <si>
    <t>Patienten</t>
  </si>
  <si>
    <t>Studienfälle</t>
  </si>
  <si>
    <t>Fall</t>
  </si>
  <si>
    <t>Research</t>
  </si>
  <si>
    <t>&lt;Research&gt;</t>
  </si>
  <si>
    <t>Research Therapie</t>
  </si>
  <si>
    <t>&lt;ResearchTherapy&gt;</t>
  </si>
  <si>
    <t>Research Therapy</t>
  </si>
  <si>
    <r>
      <t xml:space="preserve">Research
Research Therapie
</t>
    </r>
    <r>
      <rPr>
        <b/>
        <sz val="8"/>
        <rFont val="Arial"/>
        <family val="2"/>
      </rPr>
      <t>Alter</t>
    </r>
  </si>
  <si>
    <t>&lt;Age&gt;</t>
  </si>
  <si>
    <r>
      <t xml:space="preserve">Research
Research Therapy
</t>
    </r>
    <r>
      <rPr>
        <b/>
        <sz val="8"/>
        <rFont val="Arial"/>
        <family val="2"/>
      </rPr>
      <t>Age</t>
    </r>
  </si>
  <si>
    <r>
      <t xml:space="preserve">Research
Research Therapie
</t>
    </r>
    <r>
      <rPr>
        <b/>
        <sz val="8"/>
        <rFont val="Arial"/>
        <family val="2"/>
      </rPr>
      <t>Anzahl Komorbiditäten</t>
    </r>
  </si>
  <si>
    <t>0-12 (Nummer)</t>
  </si>
  <si>
    <t>&lt;ComorbiditiesNumber&gt;</t>
  </si>
  <si>
    <r>
      <t xml:space="preserve">Research
Research Therapy
</t>
    </r>
    <r>
      <rPr>
        <b/>
        <sz val="8"/>
        <rFont val="Arial"/>
        <family val="2"/>
      </rPr>
      <t>ComorbiditiesNumber</t>
    </r>
  </si>
  <si>
    <t>0-12 (number)</t>
  </si>
  <si>
    <r>
      <t xml:space="preserve">Research
Research Therapie
</t>
    </r>
    <r>
      <rPr>
        <b/>
        <sz val="8"/>
        <rFont val="Arial"/>
        <family val="2"/>
      </rPr>
      <t>Vorgeschichte</t>
    </r>
  </si>
  <si>
    <t>N = keine
AS = Active Surveillance
WS = Watchful Waiting
IV = Interventionelle Therapie</t>
  </si>
  <si>
    <t>&lt;PCaAntecedents&gt;</t>
  </si>
  <si>
    <r>
      <t xml:space="preserve">Research
Research Therapy
</t>
    </r>
    <r>
      <rPr>
        <b/>
        <sz val="8"/>
        <rFont val="Arial"/>
        <family val="2"/>
      </rPr>
      <t>PCA Antecentets</t>
    </r>
  </si>
  <si>
    <t>N = no history (primary diagnosis)
AS = active surveillance
WS = watchful waiting
IV = interventional therapy</t>
  </si>
  <si>
    <r>
      <t xml:space="preserve">Research
Research Therapie
</t>
    </r>
    <r>
      <rPr>
        <b/>
        <sz val="8"/>
        <rFont val="Arial"/>
        <family val="2"/>
      </rPr>
      <t>Fallart (pro Fall)</t>
    </r>
  </si>
  <si>
    <t>NO = Keine Kategorie
NI = Nicht-Interventionell
IV = Interventionell
IF= Zufallsbefund
R = Rezidiv
D = Metastase</t>
  </si>
  <si>
    <r>
      <t xml:space="preserve">Research
Research Therapy
</t>
    </r>
    <r>
      <rPr>
        <b/>
        <sz val="8"/>
        <rFont val="Arial"/>
        <family val="2"/>
      </rPr>
      <t>Case Category (per Case)</t>
    </r>
  </si>
  <si>
    <t>NO = no category
NI = non-interventional
IV = interventional
IF= incidential finding
R = recurrence
D = distant metastasis</t>
  </si>
  <si>
    <r>
      <t xml:space="preserve">Research
Research Therapie
</t>
    </r>
    <r>
      <rPr>
        <b/>
        <sz val="8"/>
        <rFont val="Arial"/>
        <family val="2"/>
      </rPr>
      <t>Fallart (gesamt)</t>
    </r>
  </si>
  <si>
    <t>Kombination aller möglichen Fallarten
Beispiel:
IV
NI_IV
IV_R
IV_R_D
NI_IV_R_D</t>
  </si>
  <si>
    <t>&lt;CaseCategory&gt;</t>
  </si>
  <si>
    <r>
      <t xml:space="preserve">Research
Research Therapy
</t>
    </r>
    <r>
      <rPr>
        <b/>
        <sz val="8"/>
        <rFont val="Arial"/>
        <family val="2"/>
      </rPr>
      <t>Case Category</t>
    </r>
  </si>
  <si>
    <t>combination of all possible case categories:
Example:
IV
NI_IV
IV_R
IV_R_D
NI_IV_R_D</t>
  </si>
  <si>
    <r>
      <t xml:space="preserve">Research
Research Therapie
</t>
    </r>
    <r>
      <rPr>
        <b/>
        <sz val="8"/>
        <rFont val="Arial"/>
        <family val="2"/>
      </rPr>
      <t>Anzahl Fälle</t>
    </r>
  </si>
  <si>
    <t>&lt;NumberCases&gt;</t>
  </si>
  <si>
    <r>
      <t xml:space="preserve">Research
Research Therapy
</t>
    </r>
    <r>
      <rPr>
        <b/>
        <sz val="8"/>
        <rFont val="Arial"/>
        <family val="2"/>
      </rPr>
      <t>Number Cases</t>
    </r>
  </si>
  <si>
    <r>
      <t xml:space="preserve">Research
Research Therapie
</t>
    </r>
    <r>
      <rPr>
        <b/>
        <sz val="8"/>
        <rFont val="Arial"/>
        <family val="2"/>
      </rPr>
      <t>Erster Fall</t>
    </r>
  </si>
  <si>
    <t>Y = Ja
N = Nein</t>
  </si>
  <si>
    <t>&lt;FirstCase&gt;</t>
  </si>
  <si>
    <r>
      <t xml:space="preserve">Research
Research Therapie
</t>
    </r>
    <r>
      <rPr>
        <b/>
        <sz val="8"/>
        <rFont val="Arial"/>
        <family val="2"/>
      </rPr>
      <t>Letzter Fall</t>
    </r>
  </si>
  <si>
    <t>&lt;LastCase&gt;</t>
  </si>
  <si>
    <r>
      <t xml:space="preserve">Research
Research Therapie
</t>
    </r>
    <r>
      <rPr>
        <b/>
        <sz val="8"/>
        <rFont val="Arial"/>
        <family val="2"/>
      </rPr>
      <t>Dokudefizite</t>
    </r>
  </si>
  <si>
    <t>&lt;DocuDeficits&gt;</t>
  </si>
  <si>
    <r>
      <t xml:space="preserve">Research
Research Therapy
</t>
    </r>
    <r>
      <rPr>
        <b/>
        <sz val="8"/>
        <rFont val="Arial"/>
        <family val="2"/>
      </rPr>
      <t>Docu Deficits</t>
    </r>
  </si>
  <si>
    <r>
      <t xml:space="preserve">Research
Research Therapie
</t>
    </r>
    <r>
      <rPr>
        <b/>
        <sz val="8"/>
        <rFont val="Arial"/>
        <family val="2"/>
      </rPr>
      <t>Auffälligkeiten</t>
    </r>
  </si>
  <si>
    <t>&lt;DocuConspicuities&gt;</t>
  </si>
  <si>
    <r>
      <t xml:space="preserve">Research
Research Therapy
</t>
    </r>
    <r>
      <rPr>
        <b/>
        <sz val="8"/>
        <rFont val="Arial"/>
        <family val="2"/>
      </rPr>
      <t>Docu Conspicuities</t>
    </r>
  </si>
  <si>
    <r>
      <t xml:space="preserve">Research
Research Therapie
</t>
    </r>
    <r>
      <rPr>
        <b/>
        <sz val="8"/>
        <rFont val="Arial"/>
        <family val="2"/>
      </rPr>
      <t>Leading T</t>
    </r>
  </si>
  <si>
    <t>&lt;LeadingT&gt;</t>
  </si>
  <si>
    <r>
      <t xml:space="preserve">Research
Research Therapy
</t>
    </r>
    <r>
      <rPr>
        <b/>
        <sz val="8"/>
        <rFont val="Arial"/>
        <family val="2"/>
      </rPr>
      <t>Leading T</t>
    </r>
  </si>
  <si>
    <r>
      <t xml:space="preserve">Research
Research Therapie
</t>
    </r>
    <r>
      <rPr>
        <b/>
        <sz val="8"/>
        <rFont val="Arial"/>
        <family val="2"/>
      </rPr>
      <t>Leading N</t>
    </r>
  </si>
  <si>
    <t>&lt;LeadingN&gt;</t>
  </si>
  <si>
    <r>
      <t xml:space="preserve">Research
Research Therapy
</t>
    </r>
    <r>
      <rPr>
        <b/>
        <sz val="8"/>
        <rFont val="Arial"/>
        <family val="2"/>
      </rPr>
      <t>Leading N</t>
    </r>
  </si>
  <si>
    <r>
      <t xml:space="preserve">Research
Research Therapie
</t>
    </r>
    <r>
      <rPr>
        <b/>
        <sz val="8"/>
        <rFont val="Arial"/>
        <family val="2"/>
      </rPr>
      <t>Leading M</t>
    </r>
  </si>
  <si>
    <t>&lt;LeadingM&gt;</t>
  </si>
  <si>
    <r>
      <t xml:space="preserve">Research
Research Therapy
</t>
    </r>
    <r>
      <rPr>
        <b/>
        <sz val="8"/>
        <rFont val="Arial"/>
        <family val="2"/>
      </rPr>
      <t>Leading M</t>
    </r>
  </si>
  <si>
    <r>
      <t xml:space="preserve">Research
Research Therapie
</t>
    </r>
    <r>
      <rPr>
        <b/>
        <sz val="8"/>
        <rFont val="Arial"/>
        <family val="2"/>
      </rPr>
      <t>Risikoklassifizierung</t>
    </r>
  </si>
  <si>
    <t>LCLR =  lokal begrenzt - niedriges Risiko
LCMR = lokal begrenzt - mittleres  Risiko
LCHR  = lokal begrenzt - hohes Risiko
LA = lokal fortgeschritten
AN1 = fortgeschritten (N1)
AM1 = fortgeschritten (M1)
ND = nicht bestimmbar</t>
  </si>
  <si>
    <t>&lt;RiskClassification&gt;</t>
  </si>
  <si>
    <r>
      <t xml:space="preserve">Research
Research Therapy
</t>
    </r>
    <r>
      <rPr>
        <b/>
        <sz val="8"/>
        <rFont val="Arial"/>
        <family val="2"/>
      </rPr>
      <t>Risk Classification</t>
    </r>
  </si>
  <si>
    <r>
      <t xml:space="preserve">Research
Research Therapie
</t>
    </r>
    <r>
      <rPr>
        <b/>
        <sz val="8"/>
        <rFont val="Arial"/>
        <family val="2"/>
      </rPr>
      <t>Führende Therapie</t>
    </r>
  </si>
  <si>
    <t>AS = Active Surveillance
WS = Watchul Waiting
RPE = RPE aufgrund PCA
RCE_PCA = RZE aufgrund PCA
RCE_IF = Zufallsbefund PCA
EBRT= perkutante Strahlentherapie
HDR = HDR Brachytherapy
LDR = LDR Brachytherapy
OtherLocal = andere lokale Therapie
Systemic = Systemische Therapie
OtherTreatment = andere Therapie</t>
  </si>
  <si>
    <t>&lt;LeadingTherapy&gt;</t>
  </si>
  <si>
    <r>
      <t xml:space="preserve">Research
Research Therapy
</t>
    </r>
    <r>
      <rPr>
        <b/>
        <sz val="8"/>
        <rFont val="Arial"/>
        <family val="2"/>
      </rPr>
      <t>Leading Therapy</t>
    </r>
  </si>
  <si>
    <r>
      <t xml:space="preserve">Research
Research Therapie
</t>
    </r>
    <r>
      <rPr>
        <b/>
        <sz val="8"/>
        <rFont val="Arial"/>
        <family val="2"/>
      </rPr>
      <t>Therapietyp</t>
    </r>
  </si>
  <si>
    <t>0 = nur RPE 
1 = nur Strahlentherapie
2 = RPE und Strahlentherapie
3 = AS/WS
4 = andere</t>
  </si>
  <si>
    <t>&lt;TherapyType&gt;</t>
  </si>
  <si>
    <r>
      <t xml:space="preserve">Research
Research Therapy
</t>
    </r>
    <r>
      <rPr>
        <b/>
        <sz val="8"/>
        <rFont val="Arial"/>
        <family val="2"/>
      </rPr>
      <t>Therapytype</t>
    </r>
  </si>
  <si>
    <r>
      <t xml:space="preserve">Research
Research Therapie
</t>
    </r>
    <r>
      <rPr>
        <b/>
        <sz val="8"/>
        <rFont val="Arial"/>
        <family val="2"/>
      </rPr>
      <t>Therapie Detail</t>
    </r>
  </si>
  <si>
    <t>0 = OP offen alleine
1 = OP offen mit Strahlentherapie
2 = OP laporoskopisch alleine
3 = OP laporoskopisch mit Strahlentherapie
4 = OP robotisch alleine
5 = OP robotisch mit Strahlentherapie
6 = OP unbekannt alleine
7 = OP unbekannt mit Strahlentherapie
8 = EBRT
9 = Brachytherapy
10 = AS/WS
11 = andere</t>
  </si>
  <si>
    <t>&lt;TherapyDetail&gt;</t>
  </si>
  <si>
    <r>
      <t xml:space="preserve">Research
Research Therapy
</t>
    </r>
    <r>
      <rPr>
        <b/>
        <sz val="8"/>
        <rFont val="Arial"/>
        <family val="2"/>
      </rPr>
      <t>Therapydetail</t>
    </r>
  </si>
  <si>
    <r>
      <t xml:space="preserve">Research
Research Therapie
</t>
    </r>
    <r>
      <rPr>
        <b/>
        <sz val="8"/>
        <rFont val="Arial"/>
        <family val="2"/>
      </rPr>
      <t>AS vor Fragebogen</t>
    </r>
  </si>
  <si>
    <t>0 = Nein
1 = Ja
999 = kein pre Fragebogen</t>
  </si>
  <si>
    <t>&lt;ASpreQuestion&gt;</t>
  </si>
  <si>
    <r>
      <t xml:space="preserve">Research
Research Therapy
</t>
    </r>
    <r>
      <rPr>
        <b/>
        <sz val="8"/>
        <rFont val="Arial"/>
        <family val="2"/>
      </rPr>
      <t>AS pre Question</t>
    </r>
  </si>
  <si>
    <r>
      <t xml:space="preserve">Research
Research Therapie
</t>
    </r>
    <r>
      <rPr>
        <b/>
        <sz val="8"/>
        <rFont val="Arial"/>
        <family val="2"/>
      </rPr>
      <t>WS vor Fragebogen</t>
    </r>
  </si>
  <si>
    <t>&lt;WSpreQuestion&gt;</t>
  </si>
  <si>
    <r>
      <t xml:space="preserve">Research
Research Therapy
</t>
    </r>
    <r>
      <rPr>
        <b/>
        <sz val="8"/>
        <rFont val="Arial"/>
        <family val="2"/>
      </rPr>
      <t>WS pre Question</t>
    </r>
  </si>
  <si>
    <r>
      <t xml:space="preserve">Research
Research Therapie
</t>
    </r>
    <r>
      <rPr>
        <b/>
        <sz val="8"/>
        <rFont val="Arial"/>
        <family val="2"/>
      </rPr>
      <t>Andere lokale Therapie vor Fragebogen</t>
    </r>
  </si>
  <si>
    <t>&lt;OtherpreQuestion&gt;</t>
  </si>
  <si>
    <r>
      <t xml:space="preserve">Research
Research Therapy
</t>
    </r>
    <r>
      <rPr>
        <b/>
        <sz val="8"/>
        <rFont val="Arial"/>
        <family val="2"/>
      </rPr>
      <t>Other local Therapy pre Question</t>
    </r>
  </si>
  <si>
    <r>
      <t xml:space="preserve">Research
Research Therapie
</t>
    </r>
    <r>
      <rPr>
        <b/>
        <sz val="8"/>
        <rFont val="Arial"/>
        <family val="2"/>
      </rPr>
      <t>Andere Therapie vor Fragebogen</t>
    </r>
  </si>
  <si>
    <t>&lt;OTpreQuestion&gt;</t>
  </si>
  <si>
    <r>
      <t xml:space="preserve">Research
Research Therapy
</t>
    </r>
    <r>
      <rPr>
        <b/>
        <sz val="8"/>
        <rFont val="Arial"/>
        <family val="2"/>
      </rPr>
      <t>Other Therapy pre Question</t>
    </r>
  </si>
  <si>
    <r>
      <t xml:space="preserve">Research
Research Therapie
</t>
    </r>
    <r>
      <rPr>
        <b/>
        <sz val="8"/>
        <rFont val="Arial"/>
        <family val="2"/>
      </rPr>
      <t>ADT vor Fragebogen</t>
    </r>
  </si>
  <si>
    <t>0 = Nein
1 = Ja, beendet
2 = Ja, läuft seit weniger als 6 Monaten
3 = Ja, läuft seit mehr als 6 Monaten
999 = kein pre Fragebogen</t>
  </si>
  <si>
    <t>&lt;ADTpreQuestion&gt;</t>
  </si>
  <si>
    <r>
      <t xml:space="preserve">Research
Research Therapy
</t>
    </r>
    <r>
      <rPr>
        <b/>
        <sz val="8"/>
        <rFont val="Arial"/>
        <family val="2"/>
      </rPr>
      <t>ADT pre Question</t>
    </r>
  </si>
  <si>
    <r>
      <t xml:space="preserve">Research
Research Therapie
</t>
    </r>
    <r>
      <rPr>
        <b/>
        <sz val="8"/>
        <rFont val="Arial"/>
        <family val="2"/>
      </rPr>
      <t>Leading Therapie Beginn</t>
    </r>
  </si>
  <si>
    <t>&lt;LeadingTherapyBegin&gt;</t>
  </si>
  <si>
    <r>
      <t xml:space="preserve">Research
Research Therapy
</t>
    </r>
    <r>
      <rPr>
        <b/>
        <sz val="8"/>
        <rFont val="Arial"/>
        <family val="2"/>
      </rPr>
      <t>Leading Therapy Begin</t>
    </r>
  </si>
  <si>
    <r>
      <t xml:space="preserve">Research
Research Therapie
</t>
    </r>
    <r>
      <rPr>
        <b/>
        <sz val="8"/>
        <rFont val="Arial"/>
        <family val="2"/>
      </rPr>
      <t>Stichtag OncoBox</t>
    </r>
  </si>
  <si>
    <t>&lt;CutOffDateOncoBox&gt;</t>
  </si>
  <si>
    <r>
      <t xml:space="preserve">Research
Research Therapy
</t>
    </r>
    <r>
      <rPr>
        <b/>
        <sz val="8"/>
        <rFont val="Arial"/>
        <family val="2"/>
      </rPr>
      <t>Cutoff Date OncoBox</t>
    </r>
  </si>
  <si>
    <r>
      <t xml:space="preserve">Research
Research Therapie
</t>
    </r>
    <r>
      <rPr>
        <b/>
        <sz val="8"/>
        <rFont val="Arial"/>
        <family val="2"/>
      </rPr>
      <t>Tumorfrei posttherapeutisch</t>
    </r>
  </si>
  <si>
    <t>&lt;TumourFreePost&gt;</t>
  </si>
  <si>
    <r>
      <t xml:space="preserve">Research
Research Therapy
</t>
    </r>
    <r>
      <rPr>
        <b/>
        <sz val="8"/>
        <rFont val="Arial"/>
        <family val="2"/>
      </rPr>
      <t>Tumour free post</t>
    </r>
  </si>
  <si>
    <r>
      <t xml:space="preserve">Research
Research Therapie
</t>
    </r>
    <r>
      <rPr>
        <b/>
        <sz val="8"/>
        <rFont val="Arial"/>
        <family val="2"/>
      </rPr>
      <t>Active Surveillance</t>
    </r>
  </si>
  <si>
    <r>
      <t xml:space="preserve">Research
Research Therapy
</t>
    </r>
    <r>
      <rPr>
        <b/>
        <sz val="8"/>
        <rFont val="Arial"/>
        <family val="2"/>
      </rPr>
      <t>Active Surveillance</t>
    </r>
  </si>
  <si>
    <r>
      <t xml:space="preserve">Research
Research Therapie
</t>
    </r>
    <r>
      <rPr>
        <b/>
        <sz val="8"/>
        <rFont val="Arial"/>
        <family val="2"/>
      </rPr>
      <t>Watchful Waiting</t>
    </r>
  </si>
  <si>
    <r>
      <t xml:space="preserve">Research
Research Therapy
</t>
    </r>
    <r>
      <rPr>
        <b/>
        <sz val="8"/>
        <rFont val="Arial"/>
        <family val="2"/>
      </rPr>
      <t>Watchful Waiting</t>
    </r>
  </si>
  <si>
    <r>
      <t xml:space="preserve">Research
Research Therapie
</t>
    </r>
    <r>
      <rPr>
        <b/>
        <sz val="8"/>
        <rFont val="Arial"/>
        <family val="2"/>
      </rPr>
      <t>EBRT neoadjuvant Beginn erste Therapie</t>
    </r>
  </si>
  <si>
    <r>
      <t xml:space="preserve">Research
Research Therapy
</t>
    </r>
    <r>
      <rPr>
        <b/>
        <sz val="8"/>
        <rFont val="Arial"/>
        <family val="2"/>
      </rPr>
      <t>EBRT neoadjuvante initiation first therapy</t>
    </r>
  </si>
  <si>
    <r>
      <t xml:space="preserve">Research
Research Therapie
</t>
    </r>
    <r>
      <rPr>
        <b/>
        <sz val="8"/>
        <rFont val="Arial"/>
        <family val="2"/>
      </rPr>
      <t>EBRT neoadjuvant Anzahl</t>
    </r>
  </si>
  <si>
    <r>
      <t xml:space="preserve">Research
Research Therapy
</t>
    </r>
    <r>
      <rPr>
        <b/>
        <sz val="8"/>
        <rFont val="Arial"/>
        <family val="2"/>
      </rPr>
      <t>EBRT neoadjuvante count</t>
    </r>
  </si>
  <si>
    <t>Number (0,1,2, …)</t>
  </si>
  <si>
    <r>
      <t xml:space="preserve">Research
Research Therapie
</t>
    </r>
    <r>
      <rPr>
        <b/>
        <sz val="8"/>
        <rFont val="Arial"/>
        <family val="2"/>
      </rPr>
      <t>EBRT adjuvant Beginn erste Therapie</t>
    </r>
  </si>
  <si>
    <r>
      <t xml:space="preserve">Research
Research Therapy
</t>
    </r>
    <r>
      <rPr>
        <b/>
        <sz val="8"/>
        <rFont val="Arial"/>
        <family val="2"/>
      </rPr>
      <t>EBRT adjuvante initiation first therapy</t>
    </r>
  </si>
  <si>
    <r>
      <t xml:space="preserve">Research
Research Therapie
</t>
    </r>
    <r>
      <rPr>
        <b/>
        <sz val="8"/>
        <rFont val="Arial"/>
        <family val="2"/>
      </rPr>
      <t>EBRT adjuvant Anzahl</t>
    </r>
  </si>
  <si>
    <r>
      <t xml:space="preserve">Research
Research Therapy
</t>
    </r>
    <r>
      <rPr>
        <b/>
        <sz val="8"/>
        <rFont val="Arial"/>
        <family val="2"/>
      </rPr>
      <t>EBRT adjuvante count</t>
    </r>
  </si>
  <si>
    <r>
      <t xml:space="preserve">Research
Research Therapie
</t>
    </r>
    <r>
      <rPr>
        <b/>
        <sz val="8"/>
        <rFont val="Arial"/>
        <family val="2"/>
      </rPr>
      <t>EBRT definitiv Beginn erste Therapie</t>
    </r>
  </si>
  <si>
    <r>
      <t xml:space="preserve">Research
Research Therapy
</t>
    </r>
    <r>
      <rPr>
        <b/>
        <sz val="8"/>
        <rFont val="Arial"/>
        <family val="2"/>
      </rPr>
      <t>EBRT definitive initiation first therapy</t>
    </r>
  </si>
  <si>
    <r>
      <t xml:space="preserve">Research
Research Therapie
</t>
    </r>
    <r>
      <rPr>
        <b/>
        <sz val="8"/>
        <rFont val="Arial"/>
        <family val="2"/>
      </rPr>
      <t>EBRT definitiv Anzahl</t>
    </r>
  </si>
  <si>
    <r>
      <t xml:space="preserve">Research
Research Therapy
</t>
    </r>
    <r>
      <rPr>
        <b/>
        <sz val="8"/>
        <rFont val="Arial"/>
        <family val="2"/>
      </rPr>
      <t>EBRT definitive count</t>
    </r>
  </si>
  <si>
    <r>
      <t xml:space="preserve">Research
Research Therapie
</t>
    </r>
    <r>
      <rPr>
        <b/>
        <sz val="8"/>
        <rFont val="Arial"/>
        <family val="2"/>
      </rPr>
      <t>HDR Beginn erste Therapie</t>
    </r>
  </si>
  <si>
    <r>
      <t xml:space="preserve">Research
Research Therapy
</t>
    </r>
    <r>
      <rPr>
        <b/>
        <sz val="8"/>
        <rFont val="Arial"/>
        <family val="2"/>
      </rPr>
      <t>HDR initiation first therapy</t>
    </r>
  </si>
  <si>
    <r>
      <t xml:space="preserve">Research
Research Therapie
</t>
    </r>
    <r>
      <rPr>
        <b/>
        <sz val="8"/>
        <rFont val="Arial"/>
        <family val="2"/>
      </rPr>
      <t>LDR Beginn erste Therapie</t>
    </r>
  </si>
  <si>
    <r>
      <t xml:space="preserve">Research
Research Therapy
</t>
    </r>
    <r>
      <rPr>
        <b/>
        <sz val="8"/>
        <rFont val="Arial"/>
        <family val="2"/>
      </rPr>
      <t>LDR initiation first therapy</t>
    </r>
  </si>
  <si>
    <r>
      <t xml:space="preserve">Research
Research Therapie
</t>
    </r>
    <r>
      <rPr>
        <b/>
        <sz val="8"/>
        <rFont val="Arial"/>
        <family val="2"/>
      </rPr>
      <t xml:space="preserve">Chemotherapie neoadjuvant Beginn erste </t>
    </r>
  </si>
  <si>
    <r>
      <t xml:space="preserve">Research
Research Therapy
</t>
    </r>
    <r>
      <rPr>
        <b/>
        <sz val="8"/>
        <rFont val="Arial"/>
        <family val="2"/>
      </rPr>
      <t xml:space="preserve">Chemotherapy neoadjuvante initiation first </t>
    </r>
  </si>
  <si>
    <r>
      <t xml:space="preserve">Research
Research Therapie
</t>
    </r>
    <r>
      <rPr>
        <b/>
        <sz val="8"/>
        <rFont val="Arial"/>
        <family val="2"/>
      </rPr>
      <t>Chemotherapie neoadjuvant Anzahl</t>
    </r>
  </si>
  <si>
    <r>
      <t xml:space="preserve">Research
Research Therapy
</t>
    </r>
    <r>
      <rPr>
        <b/>
        <sz val="8"/>
        <rFont val="Arial"/>
        <family val="2"/>
      </rPr>
      <t>Chemotherapy neoadjuvante count</t>
    </r>
  </si>
  <si>
    <r>
      <t xml:space="preserve">Research
Research Therapie
</t>
    </r>
    <r>
      <rPr>
        <b/>
        <sz val="8"/>
        <rFont val="Arial"/>
        <family val="2"/>
      </rPr>
      <t xml:space="preserve">Chemotherapie adjuvant Beginn erste </t>
    </r>
  </si>
  <si>
    <r>
      <t xml:space="preserve">Research
Research Therapy
</t>
    </r>
    <r>
      <rPr>
        <b/>
        <sz val="8"/>
        <rFont val="Arial"/>
        <family val="2"/>
      </rPr>
      <t xml:space="preserve">Chemotherapy adjuvante initiation first </t>
    </r>
  </si>
  <si>
    <r>
      <t xml:space="preserve">Research
Research Therapie
</t>
    </r>
    <r>
      <rPr>
        <b/>
        <sz val="8"/>
        <rFont val="Arial"/>
        <family val="2"/>
      </rPr>
      <t>Chemotherapie adjuvant Anzahl</t>
    </r>
  </si>
  <si>
    <r>
      <t xml:space="preserve">Research
Research Therapy
</t>
    </r>
    <r>
      <rPr>
        <b/>
        <sz val="8"/>
        <rFont val="Arial"/>
        <family val="2"/>
      </rPr>
      <t>Chemotherapy adjuvante count</t>
    </r>
  </si>
  <si>
    <r>
      <t xml:space="preserve">Research
Research Therapie
</t>
    </r>
    <r>
      <rPr>
        <b/>
        <sz val="8"/>
        <rFont val="Arial"/>
        <family val="2"/>
      </rPr>
      <t>Chemotherapie definitiv Beginn erste</t>
    </r>
  </si>
  <si>
    <r>
      <t xml:space="preserve">Research
Research Therapy
</t>
    </r>
    <r>
      <rPr>
        <b/>
        <sz val="8"/>
        <rFont val="Arial"/>
        <family val="2"/>
      </rPr>
      <t>Chemotherapy definitive initiation first</t>
    </r>
  </si>
  <si>
    <r>
      <t xml:space="preserve">Research
Research Therapie
</t>
    </r>
    <r>
      <rPr>
        <b/>
        <sz val="8"/>
        <rFont val="Arial"/>
        <family val="2"/>
      </rPr>
      <t>Chemotherapie definitiv Anzahl</t>
    </r>
  </si>
  <si>
    <r>
      <t xml:space="preserve">Research
Research Therapy
</t>
    </r>
    <r>
      <rPr>
        <b/>
        <sz val="8"/>
        <rFont val="Arial"/>
        <family val="2"/>
      </rPr>
      <t>Chemotherapy definitive count</t>
    </r>
  </si>
  <si>
    <r>
      <t xml:space="preserve">Research
Research Therapie
</t>
    </r>
    <r>
      <rPr>
        <b/>
        <sz val="8"/>
        <rFont val="Arial"/>
        <family val="2"/>
      </rPr>
      <t>ADT neoadjuvant Beginn erste Therapie</t>
    </r>
  </si>
  <si>
    <r>
      <t xml:space="preserve">Research
Research Therapy
</t>
    </r>
    <r>
      <rPr>
        <b/>
        <sz val="8"/>
        <rFont val="Arial"/>
        <family val="2"/>
      </rPr>
      <t>ADT neoadjuvante initiation first therapy</t>
    </r>
  </si>
  <si>
    <r>
      <t xml:space="preserve">Research
Research Therapie
</t>
    </r>
    <r>
      <rPr>
        <b/>
        <sz val="8"/>
        <rFont val="Arial"/>
        <family val="2"/>
      </rPr>
      <t>ADT neoadjuvant Anzahl</t>
    </r>
  </si>
  <si>
    <r>
      <t xml:space="preserve">Research
Research Therapy
</t>
    </r>
    <r>
      <rPr>
        <b/>
        <sz val="8"/>
        <rFont val="Arial"/>
        <family val="2"/>
      </rPr>
      <t>ADT neoadjuvante count</t>
    </r>
  </si>
  <si>
    <r>
      <t xml:space="preserve">Research
Research Therapie
</t>
    </r>
    <r>
      <rPr>
        <b/>
        <sz val="8"/>
        <rFont val="Arial"/>
        <family val="2"/>
      </rPr>
      <t>ADT adjuvant Beginn erste Therapie</t>
    </r>
  </si>
  <si>
    <r>
      <t xml:space="preserve">Research
Research Therapy
</t>
    </r>
    <r>
      <rPr>
        <b/>
        <sz val="8"/>
        <rFont val="Arial"/>
        <family val="2"/>
      </rPr>
      <t>ADT adjuvante initiation first therapy</t>
    </r>
  </si>
  <si>
    <r>
      <t xml:space="preserve">Research
Research Therapie
</t>
    </r>
    <r>
      <rPr>
        <b/>
        <sz val="8"/>
        <rFont val="Arial"/>
        <family val="2"/>
      </rPr>
      <t>ADT adjuvant Anzahl</t>
    </r>
  </si>
  <si>
    <r>
      <t xml:space="preserve">Research
Research Therapy
</t>
    </r>
    <r>
      <rPr>
        <b/>
        <sz val="8"/>
        <rFont val="Arial"/>
        <family val="2"/>
      </rPr>
      <t>ADT adjuvante count</t>
    </r>
  </si>
  <si>
    <r>
      <t xml:space="preserve">Research
Research Therapie
</t>
    </r>
    <r>
      <rPr>
        <b/>
        <sz val="8"/>
        <rFont val="Arial"/>
        <family val="2"/>
      </rPr>
      <t>ADT definitiv Beginn erste Therapie</t>
    </r>
  </si>
  <si>
    <r>
      <t xml:space="preserve">Research
Research Therapy
</t>
    </r>
    <r>
      <rPr>
        <b/>
        <sz val="8"/>
        <rFont val="Arial"/>
        <family val="2"/>
      </rPr>
      <t>ADT definitive initiation first therapy</t>
    </r>
  </si>
  <si>
    <r>
      <t xml:space="preserve">Research
Research Therapie
</t>
    </r>
    <r>
      <rPr>
        <b/>
        <sz val="8"/>
        <rFont val="Arial"/>
        <family val="2"/>
      </rPr>
      <t>ADT definitiv Anzahl</t>
    </r>
  </si>
  <si>
    <r>
      <t xml:space="preserve">Research
Research Therapy
</t>
    </r>
    <r>
      <rPr>
        <b/>
        <sz val="8"/>
        <rFont val="Arial"/>
        <family val="2"/>
      </rPr>
      <t>ADT definitive count</t>
    </r>
  </si>
  <si>
    <r>
      <t xml:space="preserve">Research
Research Therapie
</t>
    </r>
    <r>
      <rPr>
        <b/>
        <sz val="8"/>
        <rFont val="Arial"/>
        <family val="2"/>
      </rPr>
      <t>Immun- und Antikörpertherapie Beginn erste</t>
    </r>
  </si>
  <si>
    <r>
      <t xml:space="preserve">Research
Research Therapy
</t>
    </r>
    <r>
      <rPr>
        <b/>
        <sz val="8"/>
        <rFont val="Arial"/>
        <family val="2"/>
      </rPr>
      <t>Immuno-and AntibodiesTherapy initiation first</t>
    </r>
  </si>
  <si>
    <r>
      <t xml:space="preserve">Research
Research Therapie
</t>
    </r>
    <r>
      <rPr>
        <b/>
        <sz val="8"/>
        <rFont val="Arial"/>
        <family val="2"/>
      </rPr>
      <t>Immun- und Antikörpertherapie  Anzahl</t>
    </r>
  </si>
  <si>
    <r>
      <t xml:space="preserve">Research
Research Therapy
</t>
    </r>
    <r>
      <rPr>
        <b/>
        <sz val="8"/>
        <rFont val="Arial"/>
        <family val="2"/>
      </rPr>
      <t>Immuno-and AntibodiesTherapy count</t>
    </r>
  </si>
  <si>
    <r>
      <t xml:space="preserve">Research
Research Therapie
</t>
    </r>
    <r>
      <rPr>
        <b/>
        <sz val="8"/>
        <rFont val="Arial"/>
        <family val="2"/>
      </rPr>
      <t>Andere lokale Therapie Beginn erste</t>
    </r>
  </si>
  <si>
    <r>
      <t xml:space="preserve">Research
Research Therapy
</t>
    </r>
    <r>
      <rPr>
        <b/>
        <sz val="8"/>
        <rFont val="Arial"/>
        <family val="2"/>
      </rPr>
      <t>Other (local) Therapy initiation first</t>
    </r>
  </si>
  <si>
    <r>
      <t xml:space="preserve">Research
Research Therapie
</t>
    </r>
    <r>
      <rPr>
        <b/>
        <sz val="8"/>
        <rFont val="Arial"/>
        <family val="2"/>
      </rPr>
      <t>Andere lokale Therapie Anzahl</t>
    </r>
  </si>
  <si>
    <r>
      <t xml:space="preserve">Research
Research Therapy
</t>
    </r>
    <r>
      <rPr>
        <b/>
        <sz val="8"/>
        <rFont val="Arial"/>
        <family val="2"/>
      </rPr>
      <t>Other (local) Therapy count</t>
    </r>
  </si>
  <si>
    <r>
      <t xml:space="preserve">Research
Research Therapie
</t>
    </r>
    <r>
      <rPr>
        <b/>
        <sz val="8"/>
        <rFont val="Arial"/>
        <family val="2"/>
      </rPr>
      <t>Supportive Therapie Beginn erste</t>
    </r>
  </si>
  <si>
    <r>
      <t xml:space="preserve">Research
Research Therapy
</t>
    </r>
    <r>
      <rPr>
        <b/>
        <sz val="8"/>
        <rFont val="Arial"/>
        <family val="2"/>
      </rPr>
      <t>Supportive Therapy initiation first</t>
    </r>
  </si>
  <si>
    <r>
      <t xml:space="preserve">Research
Research Therapie
</t>
    </r>
    <r>
      <rPr>
        <b/>
        <sz val="8"/>
        <rFont val="Arial"/>
        <family val="2"/>
      </rPr>
      <t>Supportive Therapie Anzahl</t>
    </r>
  </si>
  <si>
    <r>
      <t xml:space="preserve">Research
Research Therapy
</t>
    </r>
    <r>
      <rPr>
        <b/>
        <sz val="8"/>
        <rFont val="Arial"/>
        <family val="2"/>
      </rPr>
      <t>Supportive Therapy  count</t>
    </r>
  </si>
  <si>
    <r>
      <t xml:space="preserve">Research
Research Therapie
</t>
    </r>
    <r>
      <rPr>
        <b/>
        <sz val="8"/>
        <rFont val="Arial"/>
        <family val="2"/>
      </rPr>
      <t>HIFU Beginn erste Therapie</t>
    </r>
  </si>
  <si>
    <r>
      <t xml:space="preserve">Research
Research Therapy
</t>
    </r>
    <r>
      <rPr>
        <b/>
        <sz val="8"/>
        <rFont val="Arial"/>
        <family val="2"/>
      </rPr>
      <t>HIFU initiation first therapy</t>
    </r>
  </si>
  <si>
    <r>
      <t xml:space="preserve">Research
Research Therapie
</t>
    </r>
    <r>
      <rPr>
        <b/>
        <sz val="8"/>
        <rFont val="Arial"/>
        <family val="2"/>
      </rPr>
      <t>HIFU Anzahl</t>
    </r>
  </si>
  <si>
    <r>
      <t xml:space="preserve">Research
Research Therapy
</t>
    </r>
    <r>
      <rPr>
        <b/>
        <sz val="8"/>
        <rFont val="Arial"/>
        <family val="2"/>
      </rPr>
      <t>HIFU count</t>
    </r>
  </si>
  <si>
    <r>
      <t xml:space="preserve">Research
Research Therapie
</t>
    </r>
    <r>
      <rPr>
        <b/>
        <sz val="8"/>
        <rFont val="Arial"/>
        <family val="2"/>
      </rPr>
      <t>Kryotherapie Beginn erste</t>
    </r>
  </si>
  <si>
    <r>
      <t xml:space="preserve">Research
Research Therapy
</t>
    </r>
    <r>
      <rPr>
        <b/>
        <sz val="8"/>
        <rFont val="Arial"/>
        <family val="2"/>
      </rPr>
      <t>Cryptherapie initiation first</t>
    </r>
  </si>
  <si>
    <r>
      <t xml:space="preserve">Research
Research Therapie
</t>
    </r>
    <r>
      <rPr>
        <b/>
        <sz val="8"/>
        <rFont val="Arial"/>
        <family val="2"/>
      </rPr>
      <t>Kryotherapie Anzahl</t>
    </r>
  </si>
  <si>
    <r>
      <t xml:space="preserve">Research
Research Therapy
</t>
    </r>
    <r>
      <rPr>
        <b/>
        <sz val="8"/>
        <rFont val="Arial"/>
        <family val="2"/>
      </rPr>
      <t>Cryptherapie count</t>
    </r>
  </si>
  <si>
    <r>
      <t xml:space="preserve">Research
Research Therapie
</t>
    </r>
    <r>
      <rPr>
        <b/>
        <sz val="8"/>
        <rFont val="Arial"/>
        <family val="2"/>
      </rPr>
      <t>Hyperthermie Beginn erste Therapie</t>
    </r>
  </si>
  <si>
    <r>
      <t xml:space="preserve">Research
Research Therapy
</t>
    </r>
    <r>
      <rPr>
        <b/>
        <sz val="8"/>
        <rFont val="Arial"/>
        <family val="2"/>
      </rPr>
      <t>Hyperthermy initiation first therapy</t>
    </r>
  </si>
  <si>
    <r>
      <t xml:space="preserve">Research
Research Therapie
</t>
    </r>
    <r>
      <rPr>
        <b/>
        <sz val="8"/>
        <rFont val="Arial"/>
        <family val="2"/>
      </rPr>
      <t>Hyperthermie Anzahl</t>
    </r>
  </si>
  <si>
    <r>
      <t xml:space="preserve">Research
Research Therapy
</t>
    </r>
    <r>
      <rPr>
        <b/>
        <sz val="8"/>
        <rFont val="Arial"/>
        <family val="2"/>
      </rPr>
      <t>Hyperthermy count</t>
    </r>
  </si>
  <si>
    <r>
      <t xml:space="preserve">Research
Research Therapie
</t>
    </r>
    <r>
      <rPr>
        <b/>
        <sz val="8"/>
        <rFont val="Arial"/>
        <family val="2"/>
      </rPr>
      <t>Andere (nicht-lokale) Therapie Beginn erste</t>
    </r>
  </si>
  <si>
    <r>
      <t xml:space="preserve">Research
Research Therapy
</t>
    </r>
    <r>
      <rPr>
        <b/>
        <sz val="8"/>
        <rFont val="Arial"/>
        <family val="2"/>
      </rPr>
      <t>Other (non-local) Therapy initiation first</t>
    </r>
  </si>
  <si>
    <r>
      <t xml:space="preserve">Research
Research Therapie
</t>
    </r>
    <r>
      <rPr>
        <b/>
        <sz val="8"/>
        <rFont val="Arial"/>
        <family val="2"/>
      </rPr>
      <t>Andere (nicht-lokale) Therapie Anzahl</t>
    </r>
  </si>
  <si>
    <r>
      <t xml:space="preserve">Research
Research Therapy
</t>
    </r>
    <r>
      <rPr>
        <b/>
        <sz val="8"/>
        <rFont val="Arial"/>
        <family val="2"/>
      </rPr>
      <t>Other (non-local) Therapy count</t>
    </r>
  </si>
  <si>
    <t>Research Follow Up</t>
  </si>
  <si>
    <t>&lt;ResearchFollowUp&gt;</t>
  </si>
  <si>
    <r>
      <t xml:space="preserve">Research
Research Follow Up
</t>
    </r>
    <r>
      <rPr>
        <b/>
        <sz val="8"/>
        <rFont val="Arial"/>
        <family val="2"/>
      </rPr>
      <t>Letztes Datum lebend</t>
    </r>
  </si>
  <si>
    <t>&lt;LastDateAlive&gt;</t>
  </si>
  <si>
    <r>
      <t xml:space="preserve">Research
Research Follow Up
</t>
    </r>
    <r>
      <rPr>
        <b/>
        <sz val="8"/>
        <rFont val="Arial"/>
        <family val="2"/>
      </rPr>
      <t>Last date alive</t>
    </r>
  </si>
  <si>
    <r>
      <t xml:space="preserve">Research
Research Follow Up
</t>
    </r>
    <r>
      <rPr>
        <b/>
        <sz val="8"/>
        <rFont val="Arial"/>
        <family val="2"/>
      </rPr>
      <t>Follow Up Type</t>
    </r>
  </si>
  <si>
    <t>NO = kein  Follow-Up
VI = nur Vitalstatus
VT = Vital &amp; Tumorstatus</t>
  </si>
  <si>
    <t>&lt;FollowUpType&gt;</t>
  </si>
  <si>
    <r>
      <t xml:space="preserve">Research
Research Follow Up
</t>
    </r>
    <r>
      <rPr>
        <b/>
        <sz val="8"/>
        <rFont val="Arial"/>
        <family val="2"/>
      </rPr>
      <t>Follow Up Jahre</t>
    </r>
  </si>
  <si>
    <t>Nummer
0 = keins
1 = 1 Jahr
2 = 2 Jahre
3 = 3 Jahre
….</t>
  </si>
  <si>
    <t>&lt;FollowUpYears&gt;</t>
  </si>
  <si>
    <r>
      <t xml:space="preserve">Research
Research Follow Up
</t>
    </r>
    <r>
      <rPr>
        <b/>
        <sz val="8"/>
        <rFont val="Arial"/>
        <family val="2"/>
      </rPr>
      <t>Follow Up Years</t>
    </r>
  </si>
  <si>
    <r>
      <t xml:space="preserve">Research
Research Follow Up
</t>
    </r>
    <r>
      <rPr>
        <b/>
        <sz val="8"/>
        <rFont val="Arial"/>
        <family val="2"/>
      </rPr>
      <t>Follow Up Anzahl</t>
    </r>
  </si>
  <si>
    <t>Nummer (1,2, …)</t>
  </si>
  <si>
    <t>&lt;NumberFollowUp&gt;</t>
  </si>
  <si>
    <r>
      <t xml:space="preserve">Research
Research Follow Up
Number </t>
    </r>
    <r>
      <rPr>
        <b/>
        <sz val="8"/>
        <rFont val="Arial"/>
        <family val="2"/>
      </rPr>
      <t>Follow Up</t>
    </r>
  </si>
  <si>
    <r>
      <t xml:space="preserve">Research
Research Follow Up
</t>
    </r>
    <r>
      <rPr>
        <b/>
        <sz val="8"/>
        <rFont val="Arial"/>
        <family val="2"/>
      </rPr>
      <t>Datum Letztes Follow Up mitTumorstatus</t>
    </r>
  </si>
  <si>
    <t>&lt;LastFUTumourStatus&gt;</t>
  </si>
  <si>
    <r>
      <t xml:space="preserve">Research
Research Follow Up
</t>
    </r>
    <r>
      <rPr>
        <b/>
        <sz val="8"/>
        <rFont val="Arial"/>
        <family val="2"/>
      </rPr>
      <t>Date last FU with tumorstatus</t>
    </r>
  </si>
  <si>
    <r>
      <t xml:space="preserve">Research
Research Follow Up
</t>
    </r>
    <r>
      <rPr>
        <b/>
        <sz val="8"/>
        <rFont val="Arial"/>
        <family val="2"/>
      </rPr>
      <t>Quelle letztes Follow Up mit Tumorstatus</t>
    </r>
  </si>
  <si>
    <t>&lt;SourceLastFUTumourStatus&gt;</t>
  </si>
  <si>
    <r>
      <t xml:space="preserve">Research
Research Follow Up
</t>
    </r>
    <r>
      <rPr>
        <b/>
        <sz val="8"/>
        <rFont val="Arial"/>
        <family val="2"/>
      </rPr>
      <t>Vitalstatus</t>
    </r>
  </si>
  <si>
    <t>A = lebend
D = verstorben</t>
  </si>
  <si>
    <t>&lt;Lifestatus&gt;</t>
  </si>
  <si>
    <r>
      <t xml:space="preserve">Research
Research Follow Up
</t>
    </r>
    <r>
      <rPr>
        <b/>
        <sz val="8"/>
        <rFont val="Arial"/>
        <family val="2"/>
      </rPr>
      <t>Lifestatus</t>
    </r>
  </si>
  <si>
    <r>
      <t xml:space="preserve">Research
Research Follow Up
</t>
    </r>
    <r>
      <rPr>
        <b/>
        <sz val="8"/>
        <rFont val="Arial"/>
        <family val="2"/>
      </rPr>
      <t>Ereignis vor dem Tod</t>
    </r>
  </si>
  <si>
    <t>U = unbekannt
Y = Ja
N = Nein</t>
  </si>
  <si>
    <t>&lt;EventBeforeDeath&gt;</t>
  </si>
  <si>
    <r>
      <t xml:space="preserve">Research
Research Follow Up
</t>
    </r>
    <r>
      <rPr>
        <b/>
        <sz val="8"/>
        <rFont val="Arial"/>
        <family val="2"/>
      </rPr>
      <t>Event before death</t>
    </r>
  </si>
  <si>
    <r>
      <t xml:space="preserve">Research
Research Follow Up
</t>
    </r>
    <r>
      <rPr>
        <b/>
        <sz val="8"/>
        <rFont val="Arial"/>
        <family val="2"/>
      </rPr>
      <t>Anzahl Lokalrezidive</t>
    </r>
  </si>
  <si>
    <t>U = unbekannt
0 = keins
1, 2, 3, …</t>
  </si>
  <si>
    <r>
      <t xml:space="preserve">Research
Research Follow Up
</t>
    </r>
    <r>
      <rPr>
        <b/>
        <sz val="8"/>
        <rFont val="Arial"/>
        <family val="2"/>
      </rPr>
      <t>Number local recurrence</t>
    </r>
  </si>
  <si>
    <r>
      <t xml:space="preserve">Research
Research Follow Up
</t>
    </r>
    <r>
      <rPr>
        <b/>
        <sz val="8"/>
        <rFont val="Arial"/>
        <family val="2"/>
      </rPr>
      <t>Datum erstes Lokalrezidiv</t>
    </r>
  </si>
  <si>
    <t>&lt;FirstLocalRecurrence&gt;</t>
  </si>
  <si>
    <r>
      <t xml:space="preserve">Research
Research Follow Up
</t>
    </r>
    <r>
      <rPr>
        <b/>
        <sz val="8"/>
        <rFont val="Arial"/>
        <family val="2"/>
      </rPr>
      <t>Date first local recurrence</t>
    </r>
  </si>
  <si>
    <r>
      <t xml:space="preserve">Research
Research Follow Up
</t>
    </r>
    <r>
      <rPr>
        <b/>
        <sz val="8"/>
        <rFont val="Arial"/>
        <family val="2"/>
      </rPr>
      <t>Anzahl biochemische Rezidive</t>
    </r>
  </si>
  <si>
    <r>
      <t xml:space="preserve">Research
Research Follow Up
</t>
    </r>
    <r>
      <rPr>
        <b/>
        <sz val="8"/>
        <rFont val="Arial"/>
        <family val="2"/>
      </rPr>
      <t>Number biochemical recurrence</t>
    </r>
  </si>
  <si>
    <r>
      <t xml:space="preserve">Research
Research Follow Up
</t>
    </r>
    <r>
      <rPr>
        <b/>
        <sz val="8"/>
        <rFont val="Arial"/>
        <family val="2"/>
      </rPr>
      <t>Datum erstes biochemisches Rezidiv</t>
    </r>
  </si>
  <si>
    <t>&lt;FirstBiochemicalRecurrence&gt;</t>
  </si>
  <si>
    <r>
      <t xml:space="preserve">Research
Research Follow Up
</t>
    </r>
    <r>
      <rPr>
        <b/>
        <sz val="8"/>
        <rFont val="Arial"/>
        <family val="2"/>
      </rPr>
      <t>Date first biochemical recurrence</t>
    </r>
  </si>
  <si>
    <r>
      <t xml:space="preserve">Research
Research Follow Up
</t>
    </r>
    <r>
      <rPr>
        <b/>
        <sz val="8"/>
        <rFont val="Arial"/>
        <family val="2"/>
      </rPr>
      <t>Anzahl Fernmetastasen</t>
    </r>
  </si>
  <si>
    <t>&lt;DistantMetastasis&gt;</t>
  </si>
  <si>
    <r>
      <t xml:space="preserve">Research
Research Follow Up
</t>
    </r>
    <r>
      <rPr>
        <b/>
        <sz val="8"/>
        <rFont val="Arial"/>
        <family val="2"/>
      </rPr>
      <t>Number distant metastasis</t>
    </r>
  </si>
  <si>
    <r>
      <t xml:space="preserve">Research
Research Follow Up
</t>
    </r>
    <r>
      <rPr>
        <b/>
        <sz val="8"/>
        <rFont val="Arial"/>
        <family val="2"/>
      </rPr>
      <t>Datum erste Fernmetastase</t>
    </r>
  </si>
  <si>
    <t>&lt;FirstDistantMetastasis&gt;</t>
  </si>
  <si>
    <r>
      <t xml:space="preserve">Research
Research Follow Up
</t>
    </r>
    <r>
      <rPr>
        <b/>
        <sz val="8"/>
        <rFont val="Arial"/>
        <family val="2"/>
      </rPr>
      <t>Date first distant metastasis</t>
    </r>
  </si>
  <si>
    <r>
      <t xml:space="preserve">Research
Research Follow Up
</t>
    </r>
    <r>
      <rPr>
        <b/>
        <sz val="8"/>
        <rFont val="Arial"/>
        <family val="2"/>
      </rPr>
      <t>Anzahl Zweittumore</t>
    </r>
  </si>
  <si>
    <t>&lt;SecondMalignancy&gt;</t>
  </si>
  <si>
    <r>
      <t xml:space="preserve">Research
Research Follow Up
</t>
    </r>
    <r>
      <rPr>
        <b/>
        <sz val="8"/>
        <rFont val="Arial"/>
        <family val="2"/>
      </rPr>
      <t>Number second malignancy</t>
    </r>
  </si>
  <si>
    <r>
      <t xml:space="preserve">Research
Research Follow Up
</t>
    </r>
    <r>
      <rPr>
        <b/>
        <sz val="8"/>
        <rFont val="Arial"/>
        <family val="2"/>
      </rPr>
      <t>Datum erster Zweittumor</t>
    </r>
  </si>
  <si>
    <t>&lt;FirstSecondMalignancy&gt;</t>
  </si>
  <si>
    <r>
      <t xml:space="preserve">Research
Research Follow Up
</t>
    </r>
    <r>
      <rPr>
        <b/>
        <sz val="8"/>
        <rFont val="Arial"/>
        <family val="2"/>
      </rPr>
      <t>Date first second malignancy</t>
    </r>
  </si>
  <si>
    <r>
      <t xml:space="preserve">Research
Research Follow Up
</t>
    </r>
    <r>
      <rPr>
        <b/>
        <sz val="8"/>
        <rFont val="Arial"/>
        <family val="2"/>
      </rPr>
      <t>Letzter Tumorstatus gesamt</t>
    </r>
  </si>
  <si>
    <t>&lt;LastTumourStatus&gt;</t>
  </si>
  <si>
    <r>
      <t xml:space="preserve">Research
Research Follow Up
</t>
    </r>
    <r>
      <rPr>
        <b/>
        <sz val="8"/>
        <rFont val="Arial"/>
        <family val="2"/>
      </rPr>
      <t>Last Tumourstatus</t>
    </r>
  </si>
  <si>
    <t>Research PROM</t>
  </si>
  <si>
    <t>&lt;ResearchPROM&gt;</t>
  </si>
  <si>
    <r>
      <t xml:space="preserve">Research
Research PROM
</t>
    </r>
    <r>
      <rPr>
        <b/>
        <sz val="8"/>
        <rFont val="Arial"/>
        <family val="2"/>
      </rPr>
      <t>PROM Fragebogen</t>
    </r>
  </si>
  <si>
    <t>&lt;PROMQuestionnaire&gt;</t>
  </si>
  <si>
    <r>
      <t xml:space="preserve">Research
Research PROM
</t>
    </r>
    <r>
      <rPr>
        <b/>
        <sz val="8"/>
        <rFont val="Arial"/>
        <family val="2"/>
      </rPr>
      <t>PROM questionnaire</t>
    </r>
  </si>
  <si>
    <r>
      <t xml:space="preserve">Research
Research PROM
</t>
    </r>
    <r>
      <rPr>
        <b/>
        <sz val="8"/>
        <rFont val="Arial"/>
        <family val="2"/>
      </rPr>
      <t>PROM Zyklus</t>
    </r>
  </si>
  <si>
    <t>&lt;PROMCycleName&gt;</t>
  </si>
  <si>
    <r>
      <t xml:space="preserve">Research
Research PROM
</t>
    </r>
    <r>
      <rPr>
        <b/>
        <sz val="8"/>
        <rFont val="Arial"/>
        <family val="2"/>
      </rPr>
      <t>PROM cycle</t>
    </r>
  </si>
  <si>
    <r>
      <t xml:space="preserve">Research
Research PROM
</t>
    </r>
    <r>
      <rPr>
        <b/>
        <sz val="8"/>
        <rFont val="Arial"/>
        <family val="2"/>
      </rPr>
      <t>Status Follow UP PROM</t>
    </r>
  </si>
  <si>
    <t>&lt;StatusFUPROM &gt;</t>
  </si>
  <si>
    <r>
      <t xml:space="preserve">Research
Research PROM
</t>
    </r>
    <r>
      <rPr>
        <b/>
        <sz val="8"/>
        <rFont val="Arial"/>
        <family val="2"/>
      </rPr>
      <t>PROM status follow up</t>
    </r>
  </si>
  <si>
    <t>Fallinformation</t>
  </si>
  <si>
    <t xml:space="preserve">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t>
  </si>
  <si>
    <t>DKG Fragebogen</t>
  </si>
  <si>
    <t>DKG Questionnaire</t>
  </si>
  <si>
    <t>Follow Up</t>
  </si>
  <si>
    <r>
      <t xml:space="preserve">PCO Info
Info
</t>
    </r>
    <r>
      <rPr>
        <b/>
        <sz val="8"/>
        <color indexed="8"/>
        <rFont val="Arial"/>
        <family val="2"/>
      </rPr>
      <t>OncoBox ID</t>
    </r>
  </si>
  <si>
    <r>
      <t xml:space="preserve">PCO Info
Info
</t>
    </r>
    <r>
      <rPr>
        <b/>
        <sz val="8"/>
        <color indexed="8"/>
        <rFont val="Arial"/>
        <family val="2"/>
      </rPr>
      <t>Username</t>
    </r>
  </si>
  <si>
    <r>
      <t xml:space="preserve">PCO Info
Info
</t>
    </r>
    <r>
      <rPr>
        <b/>
        <sz val="8"/>
        <color indexed="8"/>
        <rFont val="Arial"/>
        <family val="2"/>
      </rPr>
      <t>Status</t>
    </r>
  </si>
  <si>
    <r>
      <t xml:space="preserve">PCO Info
Info
</t>
    </r>
    <r>
      <rPr>
        <b/>
        <sz val="8"/>
        <color indexed="8"/>
        <rFont val="Arial"/>
        <family val="2"/>
      </rPr>
      <t>Preffered Questioning Mode</t>
    </r>
  </si>
  <si>
    <r>
      <t xml:space="preserve">PCO Info
Info
</t>
    </r>
    <r>
      <rPr>
        <b/>
        <sz val="8"/>
        <color indexed="8"/>
        <rFont val="Arial"/>
        <family val="2"/>
      </rPr>
      <t>Preffered Language</t>
    </r>
  </si>
  <si>
    <r>
      <t xml:space="preserve">PCO Info
Cycle
Info
</t>
    </r>
    <r>
      <rPr>
        <b/>
        <sz val="8"/>
        <color indexed="8"/>
        <rFont val="Arial"/>
        <family val="2"/>
      </rPr>
      <t>Cycle Name</t>
    </r>
  </si>
  <si>
    <r>
      <t xml:space="preserve">PCO Info
Cycle
Info
</t>
    </r>
    <r>
      <rPr>
        <b/>
        <sz val="8"/>
        <color indexed="8"/>
        <rFont val="Arial"/>
        <family val="2"/>
      </rPr>
      <t>Cycle active</t>
    </r>
  </si>
  <si>
    <r>
      <t xml:space="preserve">PCO Info
Cycle
Info
</t>
    </r>
    <r>
      <rPr>
        <b/>
        <sz val="8"/>
        <color indexed="8"/>
        <rFont val="Arial"/>
        <family val="2"/>
      </rPr>
      <t>Date Cycle Created</t>
    </r>
  </si>
  <si>
    <r>
      <t xml:space="preserve">PCO Info
Cycle
Info
</t>
    </r>
    <r>
      <rPr>
        <b/>
        <sz val="8"/>
        <color indexed="8"/>
        <rFont val="Arial"/>
        <family val="2"/>
      </rPr>
      <t>Cut off Date</t>
    </r>
  </si>
  <si>
    <r>
      <t xml:space="preserve">PCO Info
Cycle
Info
</t>
    </r>
    <r>
      <rPr>
        <b/>
        <sz val="8"/>
        <color indexed="8"/>
        <rFont val="Arial"/>
        <family val="2"/>
      </rPr>
      <t>Cause Cycle greated</t>
    </r>
  </si>
  <si>
    <r>
      <t xml:space="preserve">PCO Info
Cycle
Survey
</t>
    </r>
    <r>
      <rPr>
        <b/>
        <sz val="8"/>
        <color indexed="8"/>
        <rFont val="Arial"/>
        <family val="2"/>
      </rPr>
      <t>ID</t>
    </r>
  </si>
  <si>
    <r>
      <t xml:space="preserve">PCO Info
Cycle
Survey
</t>
    </r>
    <r>
      <rPr>
        <b/>
        <sz val="8"/>
        <color indexed="8"/>
        <rFont val="Arial"/>
        <family val="2"/>
      </rPr>
      <t>Source</t>
    </r>
  </si>
  <si>
    <t>&lt;Source&gt;</t>
  </si>
  <si>
    <t>1 = paper
2 = online</t>
  </si>
  <si>
    <r>
      <t xml:space="preserve">PCO Info
Cycle
Survey
</t>
    </r>
    <r>
      <rPr>
        <b/>
        <sz val="8"/>
        <color indexed="8"/>
        <rFont val="Arial"/>
        <family val="2"/>
      </rPr>
      <t>Date of the questionnaire</t>
    </r>
  </si>
  <si>
    <t>1  = deutsch
2  = englisch
3  = französisch
4  = italienisch
5  = holländisch</t>
  </si>
  <si>
    <t>Scores</t>
  </si>
  <si>
    <r>
      <t xml:space="preserve">PCO Info
Cycle
Survey
Scores
</t>
    </r>
    <r>
      <rPr>
        <b/>
        <sz val="8"/>
        <color indexed="8"/>
        <rFont val="Arial"/>
        <family val="2"/>
      </rPr>
      <t>Section</t>
    </r>
  </si>
  <si>
    <t>1 = Inkontinenz
2 = irritativ / obstruktiv
3 = Gastrointestinal
4 = Sexualität
5 = Hormonell</t>
  </si>
  <si>
    <r>
      <t xml:space="preserve">PCO Info
Cycle
Survey
Scores
</t>
    </r>
    <r>
      <rPr>
        <b/>
        <sz val="8"/>
        <color indexed="8"/>
        <rFont val="Arial"/>
        <family val="2"/>
      </rPr>
      <t>Expected Research</t>
    </r>
  </si>
  <si>
    <t>&lt;ExpectedResearch&gt;</t>
  </si>
  <si>
    <r>
      <t xml:space="preserve">PCO Info
Cycle
Survey
Scores
</t>
    </r>
    <r>
      <rPr>
        <b/>
        <sz val="8"/>
        <color indexed="8"/>
        <rFont val="Arial"/>
        <family val="2"/>
      </rPr>
      <t>Value</t>
    </r>
  </si>
  <si>
    <t>0 -100 (double)</t>
  </si>
  <si>
    <r>
      <t xml:space="preserve">PCO Info
Cycle
Survey
Scores
</t>
    </r>
    <r>
      <rPr>
        <b/>
        <sz val="8"/>
        <color indexed="8"/>
        <rFont val="Arial"/>
        <family val="2"/>
      </rPr>
      <t>Difference Research</t>
    </r>
  </si>
  <si>
    <t>&lt;DifferenceResearch&gt;</t>
  </si>
  <si>
    <t>Questions</t>
  </si>
  <si>
    <t>&lt;Questions&gt;</t>
  </si>
  <si>
    <t>Question</t>
  </si>
  <si>
    <r>
      <t xml:space="preserve">PCO Info
Cycle
Survey
Questions
Question
</t>
    </r>
    <r>
      <rPr>
        <b/>
        <sz val="8"/>
        <color indexed="8"/>
        <rFont val="Arial"/>
        <family val="2"/>
      </rPr>
      <t>Section</t>
    </r>
  </si>
  <si>
    <t xml:space="preserve">1 = Urinary function
2 = Urinary Irritative/Obstructive
3 = Bowel 
4 = Sexual
5 = Hormonal
6 = Socioeconomic Status
7 = libido
8 = no section
</t>
  </si>
  <si>
    <r>
      <t xml:space="preserve">PCO Info
Cycle
Survey
Questions
Question
</t>
    </r>
    <r>
      <rPr>
        <b/>
        <sz val="8"/>
        <color indexed="8"/>
        <rFont val="Arial"/>
        <family val="2"/>
      </rPr>
      <t>Number of the question</t>
    </r>
  </si>
  <si>
    <r>
      <t xml:space="preserve">PCO Info
Cycle
Survey
Questions
Question
</t>
    </r>
    <r>
      <rPr>
        <b/>
        <sz val="8"/>
        <color indexed="8"/>
        <rFont val="Arial"/>
        <family val="2"/>
      </rPr>
      <t>Value of the question</t>
    </r>
  </si>
  <si>
    <r>
      <t xml:space="preserve">PCO Info
Cycle
Survey
Questions
Question
</t>
    </r>
    <r>
      <rPr>
        <b/>
        <sz val="8"/>
        <color indexed="8"/>
        <rFont val="Arial"/>
        <family val="2"/>
      </rPr>
      <t>Text of the question</t>
    </r>
  </si>
  <si>
    <t>Datafields Research / Compare / Monash</t>
  </si>
  <si>
    <r>
      <t xml:space="preserve">PCO Info
Cycle
Survey
</t>
    </r>
    <r>
      <rPr>
        <b/>
        <sz val="8"/>
        <rFont val="Arial"/>
        <family val="2"/>
      </rPr>
      <t>Survey Language</t>
    </r>
  </si>
  <si>
    <r>
      <t>Export "XML-Studycases ex</t>
    </r>
    <r>
      <rPr>
        <b/>
        <sz val="10"/>
        <rFont val="Arial"/>
        <family val="2"/>
      </rPr>
      <t xml:space="preserve">port </t>
    </r>
    <r>
      <rPr>
        <b/>
        <strike/>
        <sz val="10"/>
        <color rgb="FFFF0000"/>
        <rFont val="Arial"/>
        <family val="2"/>
      </rPr>
      <t>/ Research</t>
    </r>
    <r>
      <rPr>
        <b/>
        <sz val="10"/>
        <color indexed="8"/>
        <rFont val="Arial"/>
        <family val="2"/>
      </rPr>
      <t xml:space="preserve">"
</t>
    </r>
    <r>
      <rPr>
        <b/>
        <sz val="10"/>
        <color theme="0" tint="-0.499984740745262"/>
        <rFont val="Arial"/>
        <family val="2"/>
      </rPr>
      <t xml:space="preserve">(Export "XML-Studienpatientenexport </t>
    </r>
    <r>
      <rPr>
        <b/>
        <strike/>
        <sz val="10"/>
        <color rgb="FFFF0000"/>
        <rFont val="Arial"/>
        <family val="2"/>
      </rPr>
      <t>/ Research</t>
    </r>
    <r>
      <rPr>
        <b/>
        <sz val="10"/>
        <color theme="0" tint="-0.499984740745262"/>
        <rFont val="Arial"/>
        <family val="2"/>
      </rPr>
      <t>")</t>
    </r>
  </si>
  <si>
    <t>Berechnet durch die OncoBox, Tabellenblatt "Calculation_R_C_M"</t>
  </si>
  <si>
    <r>
      <rPr>
        <sz val="11"/>
        <color indexed="8"/>
        <rFont val="Arial"/>
        <family val="2"/>
      </rPr>
      <t xml:space="preserve">OncoBox Prostate 
</t>
    </r>
    <r>
      <rPr>
        <b/>
        <sz val="11"/>
        <color indexed="8"/>
        <rFont val="Arial"/>
        <family val="2"/>
      </rPr>
      <t>FU-Categories for Calculations of Research, Compare, Monash fields</t>
    </r>
    <r>
      <rPr>
        <sz val="11"/>
        <color indexed="8"/>
        <rFont val="Arial"/>
        <family val="2"/>
      </rPr>
      <t xml:space="preserve">
</t>
    </r>
    <r>
      <rPr>
        <sz val="11"/>
        <color theme="0" tint="-0.499984740745262"/>
        <rFont val="Arial"/>
        <family val="2"/>
      </rPr>
      <t>(FU-Kategorien für die berechneten Felder Research, Compare, Monash)</t>
    </r>
  </si>
  <si>
    <t>Deactivated</t>
  </si>
  <si>
    <r>
      <t xml:space="preserve">Patients
Patient
Info
</t>
    </r>
    <r>
      <rPr>
        <b/>
        <sz val="8"/>
        <color rgb="FFFF0000"/>
        <rFont val="Arial"/>
        <family val="2"/>
      </rPr>
      <t>Patient Status www.pco-study.com</t>
    </r>
  </si>
  <si>
    <t>Der Fall erfüllt die Einschlusskriterien der PCO-Studie nicht (Status auf www.pco-study.com ist "deaktiviert").</t>
  </si>
  <si>
    <t>The criterias for the PCO-study are not fulfilled (status according to www.pco-study.com is "deactivated").</t>
  </si>
  <si>
    <r>
      <t xml:space="preserve">b) Newly diagnosed recurrence and / or distant metastasis in calendar year </t>
    </r>
    <r>
      <rPr>
        <b/>
        <vertAlign val="superscript"/>
        <sz val="10"/>
        <rFont val="Arial"/>
        <family val="2"/>
      </rPr>
      <t>1)</t>
    </r>
    <r>
      <rPr>
        <b/>
        <sz val="10"/>
        <rFont val="Arial"/>
        <family val="2"/>
      </rPr>
      <t xml:space="preserve">
</t>
    </r>
    <r>
      <rPr>
        <b/>
        <sz val="10"/>
        <color theme="0" tint="-0.499984740745262"/>
        <rFont val="Arial"/>
        <family val="2"/>
      </rPr>
      <t xml:space="preserve">(Patienten mit neuaufgetretenem Rezidiv und/oder Fernmetastasen im Kalenderjahr </t>
    </r>
    <r>
      <rPr>
        <b/>
        <vertAlign val="superscript"/>
        <sz val="10"/>
        <color theme="0" tint="-0.499984740745262"/>
        <rFont val="Arial"/>
        <family val="2"/>
      </rPr>
      <t>1)</t>
    </r>
    <r>
      <rPr>
        <b/>
        <sz val="10"/>
        <color theme="0" tint="-0.499984740745262"/>
        <rFont val="Arial"/>
        <family val="2"/>
      </rPr>
      <t>)</t>
    </r>
  </si>
  <si>
    <r>
      <t xml:space="preserve">Newly diagnosed recurrence and / or distant metastasis
</t>
    </r>
    <r>
      <rPr>
        <sz val="9"/>
        <color theme="0" tint="-0.499984740745262"/>
        <rFont val="Arial"/>
        <family val="2"/>
      </rPr>
      <t>(Patienten mit neuaufgetretenem Rezidiv und/oder Fernmetastasen)</t>
    </r>
  </si>
  <si>
    <r>
      <t xml:space="preserve">= Basic data O22 + O23
</t>
    </r>
    <r>
      <rPr>
        <b/>
        <sz val="11"/>
        <color theme="0" tint="-0.499984740745262"/>
        <rFont val="Arial"/>
        <family val="2"/>
      </rPr>
      <t>(= Basisdaten O22 + O23)</t>
    </r>
  </si>
  <si>
    <r>
      <rPr>
        <sz val="11"/>
        <color rgb="FFFF0000"/>
        <rFont val="Arial"/>
        <family val="2"/>
      </rPr>
      <t xml:space="preserve">OncoBox Prostate </t>
    </r>
    <r>
      <rPr>
        <b/>
        <sz val="11"/>
        <color rgb="FFFF0000"/>
        <rFont val="Arial"/>
        <family val="2"/>
      </rPr>
      <t xml:space="preserve">
Indicator 1 c) Newly diagnosed recurrence and / or distant metastasis
(Kennzahl Nr.1c) Patienten mit neuaufgetretenem Rezidiv und/oder Fernmetastasen)</t>
    </r>
  </si>
  <si>
    <t>KB-1c)</t>
  </si>
  <si>
    <t>Newly diagnosed recurrence and / or distant metastasis
(Patienten mit neuaufgetretenem Rezidiv und/oder Fernmetastasen)</t>
  </si>
  <si>
    <r>
      <t xml:space="preserve">1b)1 | 1b)2 | 1b)3 | </t>
    </r>
    <r>
      <rPr>
        <sz val="9"/>
        <color rgb="FFFF0000"/>
        <rFont val="Arial"/>
        <family val="2"/>
      </rPr>
      <t>1c)</t>
    </r>
  </si>
  <si>
    <r>
      <t xml:space="preserve">Primary cases (= Indicator 1a) and patients with first manifestation of local recurrence and/or metastasis (= Indicator 1c)
</t>
    </r>
    <r>
      <rPr>
        <sz val="9"/>
        <color theme="0" tint="-0.499984740745262"/>
        <rFont val="Arial"/>
        <family val="2"/>
      </rPr>
      <t>(Primärfälle (= Kennzahl 1a) und Patienten mit neuaufgetretenem Rezidiv und/oder Fernmetastasen (= Kennzahl 1c))</t>
    </r>
  </si>
  <si>
    <r>
      <t xml:space="preserve">All patients with newly diagnosed recurrence and / or distant metastasis (= indicator 1c)
</t>
    </r>
    <r>
      <rPr>
        <sz val="9"/>
        <color theme="0" tint="-0.499984740745262"/>
        <rFont val="Arial"/>
        <family val="2"/>
      </rPr>
      <t>(Patienten mit neuaufgetretenem Rezidiv und/oder Fernmetastasen (= Kennzahl 1c))</t>
    </r>
  </si>
  <si>
    <r>
      <t xml:space="preserve">Primary cases (= Indicator 1a) and patients with first manifestation of local recurrence and/or metastasis (= Indicator 3c)
</t>
    </r>
    <r>
      <rPr>
        <sz val="9"/>
        <color theme="0" tint="-0.499984740745262"/>
        <rFont val="Arial"/>
        <family val="2"/>
      </rPr>
      <t>(Primärfälle (= Kennzahl 1a) und Patienten mit  neuaufgetretenem Rezidiv und/oder Fernmetastasen (=Kennzahl 1c))</t>
    </r>
  </si>
  <si>
    <t xml:space="preserve">Keine Verbindlichkeit im Auditjahr 2021
Kennzahl wird aktuell organübergreifend definiert. Eine verbindliche Darlegung der Kennzahl in dem Auditjahr 2021 ist unabhg. der geführten Diskussionen nicht vorgesehen. </t>
  </si>
  <si>
    <t>Calculation of the colors of the indicators (data quality)
Berechnung der Farbgebung der Kennzahlen (Datenqualität)</t>
  </si>
  <si>
    <t>Präth. Befragungsdatum</t>
  </si>
  <si>
    <t>Erstdiagnose</t>
  </si>
  <si>
    <t>Feld auf PDF</t>
  </si>
  <si>
    <t>Postth. Befragungsdatum</t>
  </si>
  <si>
    <t>Alter bei präth. Befragung</t>
  </si>
  <si>
    <t>Primärtherapie</t>
  </si>
  <si>
    <t>Komorbiditäten</t>
  </si>
  <si>
    <t>Risikoklassifizierung</t>
  </si>
  <si>
    <t>Operateur</t>
  </si>
  <si>
    <t>Geburtsdatum</t>
  </si>
  <si>
    <t>Benutzername</t>
  </si>
  <si>
    <t>Name, Vorname</t>
  </si>
  <si>
    <t>Patient-ID</t>
  </si>
  <si>
    <t>PZ (Reg. Nr.)</t>
  </si>
  <si>
    <t>Datafieldname in Excel</t>
  </si>
  <si>
    <t>PSA-Wert (Monate nach Stichtag)</t>
  </si>
  <si>
    <t>Description for specials</t>
  </si>
  <si>
    <t>Take Value from Survey Post &lt;Score&gt; &lt;Section name="Inkontinenz"&gt;1&lt;/Section&gt;
       &lt;Value&gt;  - from Survey Pre &lt;Score&gt; &lt;Section name="Inkontinenz"&gt;1&lt;/Section&gt;
Show also the calculation in parethesis (post-value - pre value)</t>
  </si>
  <si>
    <t>convert to dd.mm.yyyy</t>
  </si>
  <si>
    <r>
      <t xml:space="preserve">Take converted "Initiation Treatment" and Export </t>
    </r>
    <r>
      <rPr>
        <b/>
        <sz val="8"/>
        <rFont val="Arial"/>
        <family val="2"/>
      </rPr>
      <t>"Neoadj.Hormontherapie (dd.mm.yyyy)"</t>
    </r>
  </si>
  <si>
    <r>
      <t>Take converted "Surgery Date" and Export "</t>
    </r>
    <r>
      <rPr>
        <b/>
        <sz val="8"/>
        <rFont val="Arial"/>
        <family val="2"/>
      </rPr>
      <t>Robotisch Radikale Prostatektomie( dd.mm.yyyy)</t>
    </r>
    <r>
      <rPr>
        <sz val="8"/>
        <rFont val="Arial"/>
        <family val="2"/>
      </rPr>
      <t>"</t>
    </r>
  </si>
  <si>
    <t>&amp; / |</t>
  </si>
  <si>
    <r>
      <t>Take converted "Initiation Treatment" and Export "</t>
    </r>
    <r>
      <rPr>
        <b/>
        <sz val="8"/>
        <rFont val="Arial"/>
        <family val="2"/>
      </rPr>
      <t>adjuvante Strahlentherapie (dd.mm.yyyy)</t>
    </r>
    <r>
      <rPr>
        <sz val="8"/>
        <rFont val="Arial"/>
        <family val="2"/>
      </rPr>
      <t>"</t>
    </r>
  </si>
  <si>
    <r>
      <t>Take converted "Initiation Treatment" and Export "</t>
    </r>
    <r>
      <rPr>
        <b/>
        <sz val="8"/>
        <rFont val="Arial"/>
        <family val="2"/>
      </rPr>
      <t>begleitend Hormontherapie (dd.mm.yyyy)</t>
    </r>
    <r>
      <rPr>
        <sz val="8"/>
        <rFont val="Arial"/>
        <family val="2"/>
      </rPr>
      <t>"</t>
    </r>
  </si>
  <si>
    <t>Take field from Patientprofil Cell F10</t>
  </si>
  <si>
    <t>Take field from Patientprofil Cell F12</t>
  </si>
  <si>
    <t>Take field from Patientprofil Cell F16</t>
  </si>
  <si>
    <t>Take field from Patientprofil Cell F17</t>
  </si>
  <si>
    <t>Take field "Präth. Befragungsdatum" from Patientprofile 
Cell F16</t>
  </si>
  <si>
    <t>Take field "Date of birth" from Patientprofile 
Cell F10</t>
  </si>
  <si>
    <t>Comma</t>
  </si>
  <si>
    <t>Show  Difference and the calculation of Value Post - Value Pre in ()</t>
  </si>
  <si>
    <t>z.B. 20(80-60)</t>
  </si>
  <si>
    <t>Diff Post /Prä 
(Harn Inkontinenz)</t>
  </si>
  <si>
    <t>Diff Post /Prä 
(Sexualität)</t>
  </si>
  <si>
    <t>Calculated Differenz Value Post - Value Pre</t>
  </si>
  <si>
    <t>Immer die erste neoadjuvante</t>
  </si>
  <si>
    <t xml:space="preserve">Immer die erste </t>
  </si>
  <si>
    <t>|</t>
  </si>
  <si>
    <t>Entweder / Oder</t>
  </si>
  <si>
    <r>
      <t>Take converted "Initiation Treatment" and Export "adjuvante</t>
    </r>
    <r>
      <rPr>
        <b/>
        <sz val="8"/>
        <rFont val="Arial"/>
        <family val="2"/>
      </rPr>
      <t xml:space="preserve"> Hormontherapie (dd.mm.yyyy)</t>
    </r>
    <r>
      <rPr>
        <sz val="8"/>
        <rFont val="Arial"/>
        <family val="2"/>
      </rPr>
      <t>"</t>
    </r>
  </si>
  <si>
    <t>Take field from Patientprofil Cell F33</t>
  </si>
  <si>
    <t>Info Primärtherapie wird wie folgt erweitert.</t>
  </si>
  <si>
    <r>
      <t>Take converted "Surgery Date" and Export "</t>
    </r>
    <r>
      <rPr>
        <b/>
        <sz val="8"/>
        <rFont val="Arial"/>
        <family val="2"/>
      </rPr>
      <t>nicht</t>
    </r>
    <r>
      <rPr>
        <sz val="8"/>
        <rFont val="Arial"/>
        <family val="2"/>
      </rPr>
      <t>r</t>
    </r>
    <r>
      <rPr>
        <b/>
        <sz val="8"/>
        <rFont val="Arial"/>
        <family val="2"/>
      </rPr>
      <t>obotisch Radikale Prostatektomie( dd.mm.yyyy)</t>
    </r>
    <r>
      <rPr>
        <sz val="8"/>
        <rFont val="Arial"/>
        <family val="2"/>
      </rPr>
      <t>"</t>
    </r>
  </si>
  <si>
    <t>yyyy.mm.dd</t>
  </si>
  <si>
    <r>
      <rPr>
        <b/>
        <sz val="8"/>
        <rFont val="Arial"/>
        <family val="2"/>
      </rPr>
      <t>NOT</t>
    </r>
    <r>
      <rPr>
        <sz val="8"/>
        <rFont val="Arial"/>
        <family val="2"/>
      </rPr>
      <t xml:space="preserve"> (RT | RE | R)</t>
    </r>
  </si>
  <si>
    <t>will be filled out manually</t>
  </si>
  <si>
    <t>Take fields from Patientprofil Diagnose  Risikoklassifizierung
Cell 20</t>
  </si>
  <si>
    <t>Take all listed field from &lt;Case&gt;&lt;Case Infromation Comorbidities, and write it in german full words
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</si>
  <si>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r>
      <t xml:space="preserve">Take converted "&lt;DateRecurrence&gt;" and Export </t>
    </r>
    <r>
      <rPr>
        <b/>
        <sz val="8"/>
        <rFont val="Arial"/>
        <family val="2"/>
      </rPr>
      <t>"Lokalrezidiv am dd.mm.yyyy"</t>
    </r>
  </si>
  <si>
    <r>
      <t xml:space="preserve">Take converted "&lt;DateRecurrence&gt;" and Export </t>
    </r>
    <r>
      <rPr>
        <b/>
        <sz val="8"/>
        <rFont val="Arial"/>
        <family val="2"/>
      </rPr>
      <t>"Biochemisches Rezidiv am dd.mm.yyyy"</t>
    </r>
  </si>
  <si>
    <r>
      <t xml:space="preserve">Take converted "&lt;DateRecurrence&gt;" and Export </t>
    </r>
    <r>
      <rPr>
        <b/>
        <sz val="8"/>
        <rFont val="Arial"/>
        <family val="2"/>
      </rPr>
      <t>"Fernmetastase am dd.mm.yyyy"</t>
    </r>
  </si>
  <si>
    <r>
      <t xml:space="preserve">Take converted "&lt;DateRecurrence&gt;" and Export </t>
    </r>
    <r>
      <rPr>
        <b/>
        <sz val="8"/>
        <rFont val="Arial"/>
        <family val="2"/>
      </rPr>
      <t>"Zweittumor am dd.mm.yyyy"</t>
    </r>
  </si>
  <si>
    <t>Clavien Dindo
(Patientenberichtet)</t>
  </si>
  <si>
    <t>CTCAE
(Patientenberichtet)</t>
  </si>
  <si>
    <t>Clavien Dindo
(Klinische Information)</t>
  </si>
  <si>
    <t>CTCAE
(Klinische Information)</t>
  </si>
  <si>
    <t>PSA-Wert (Monate nach Stichtag)
(Patientenberichtet)</t>
  </si>
  <si>
    <t>PSA-Wert (Monate nach Stichtag)
(Klinische Information)</t>
  </si>
  <si>
    <t>Ereignis
(Klinische Information)</t>
  </si>
  <si>
    <t>Ereignis
(Patientenberichtet)</t>
  </si>
  <si>
    <t>Take field from Patientprofil Cell F7</t>
  </si>
  <si>
    <r>
      <t>Calculate the difference in years: "</t>
    </r>
    <r>
      <rPr>
        <b/>
        <sz val="8"/>
        <rFont val="Arial"/>
        <family val="2"/>
      </rPr>
      <t>Präth. Befragungsdatum</t>
    </r>
    <r>
      <rPr>
        <sz val="8"/>
        <rFont val="Arial"/>
        <family val="2"/>
      </rPr>
      <t>" -  "Date of birth</t>
    </r>
  </si>
  <si>
    <t>Take field from    &lt;Survey&gt; &lt;Patient&gt;&lt;Info&gt; &lt;Name&gt;</t>
  </si>
  <si>
    <t xml:space="preserve">ADT </t>
  </si>
  <si>
    <t>RT | RE | R</t>
  </si>
  <si>
    <t>Take fields from Patientprofil Diagnose prätherapeutisches TNM 
Cell F21</t>
  </si>
  <si>
    <t>Take fields from Patientprofil Diagnose  prätherapeutischer Gleasonscore 
Cell F22</t>
  </si>
  <si>
    <t>Take fields from Patientprofil Diagnose PSA-Wert 
Cell F 23</t>
  </si>
  <si>
    <t>XXX,XX</t>
  </si>
  <si>
    <t>Export Value Pre XXX,XX</t>
  </si>
  <si>
    <t>Export Value Post XXX,XX</t>
  </si>
  <si>
    <r>
      <t xml:space="preserve">If  Patientenprofil PCO-Study </t>
    </r>
    <r>
      <rPr>
        <b/>
        <sz val="8"/>
        <rFont val="Arial"/>
        <family val="2"/>
      </rPr>
      <t>Stichtag posttherapeutische Befragung</t>
    </r>
    <r>
      <rPr>
        <sz val="8"/>
        <rFont val="Arial"/>
        <family val="2"/>
      </rPr>
      <t xml:space="preserve"> 
Cell F15</t>
    </r>
  </si>
  <si>
    <r>
      <t xml:space="preserve">Patientenprofil PCO-Study </t>
    </r>
    <r>
      <rPr>
        <b/>
        <sz val="8"/>
        <rFont val="Arial"/>
        <family val="2"/>
      </rPr>
      <t>Stichtag posttherapeutische Befragung</t>
    </r>
    <r>
      <rPr>
        <sz val="8"/>
        <rFont val="Arial"/>
        <family val="2"/>
      </rPr>
      <t xml:space="preserve"> 
Cell F15</t>
    </r>
  </si>
  <si>
    <r>
      <t>IF &lt;Survey&gt;
            &lt;Id name="</t>
    </r>
    <r>
      <rPr>
        <b/>
        <sz val="8"/>
        <rFont val="Arial"/>
        <family val="2"/>
      </rPr>
      <t>POSTTHERAPEUTISCHERFRAGEBOGEN</t>
    </r>
    <r>
      <rPr>
        <sz val="8"/>
        <rFont val="Arial"/>
        <family val="2"/>
      </rPr>
      <t>"&gt;</t>
    </r>
  </si>
  <si>
    <r>
      <t>IF &lt;Scores&gt;
 &lt;Score&gt;
&lt;Section name="</t>
    </r>
    <r>
      <rPr>
        <b/>
        <sz val="8"/>
        <rFont val="Arial"/>
        <family val="2"/>
      </rPr>
      <t>Inkontinenz</t>
    </r>
    <r>
      <rPr>
        <sz val="8"/>
        <rFont val="Arial"/>
        <family val="2"/>
      </rPr>
      <t xml:space="preserve">"&gt; </t>
    </r>
  </si>
  <si>
    <r>
      <t>&lt;Scores&gt;
 &lt;Score&gt;
&lt;</t>
    </r>
    <r>
      <rPr>
        <b/>
        <sz val="8"/>
        <rFont val="Arial"/>
        <family val="2"/>
      </rPr>
      <t>Value&gt;</t>
    </r>
  </si>
  <si>
    <r>
      <t>IF &lt;Survey&gt;
            &lt;Id name="</t>
    </r>
    <r>
      <rPr>
        <b/>
        <sz val="8"/>
        <rFont val="Arial"/>
        <family val="2"/>
      </rPr>
      <t>PRÄTHERAPEUTISCHERFRAGEBOGEN</t>
    </r>
    <r>
      <rPr>
        <sz val="8"/>
        <rFont val="Arial"/>
        <family val="2"/>
      </rPr>
      <t>"&gt;</t>
    </r>
  </si>
  <si>
    <r>
      <t>IF &lt;Scores&gt;
 &lt;Score&gt;
&lt;Section name="</t>
    </r>
    <r>
      <rPr>
        <b/>
        <sz val="8"/>
        <rFont val="Arial"/>
        <family val="2"/>
      </rPr>
      <t>Sexualtiät</t>
    </r>
    <r>
      <rPr>
        <sz val="8"/>
        <rFont val="Arial"/>
        <family val="2"/>
      </rPr>
      <t xml:space="preserve">"&gt; </t>
    </r>
  </si>
  <si>
    <r>
      <t xml:space="preserve">&lt;Scores&gt;
 &lt;Score&gt;
</t>
    </r>
    <r>
      <rPr>
        <b/>
        <sz val="8"/>
        <rFont val="Arial"/>
        <family val="2"/>
      </rPr>
      <t>&lt;Value&gt;</t>
    </r>
  </si>
  <si>
    <r>
      <t xml:space="preserve">Take field from Case Radiotherapy </t>
    </r>
    <r>
      <rPr>
        <b/>
        <sz val="8"/>
        <rFont val="Arial"/>
        <family val="2"/>
      </rPr>
      <t>Domain</t>
    </r>
    <r>
      <rPr>
        <sz val="8"/>
        <rFont val="Arial"/>
        <family val="2"/>
      </rPr>
      <t xml:space="preserve"> and write german word
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r>
  </si>
  <si>
    <r>
      <t xml:space="preserve">Take field from Case Radiotherapy </t>
    </r>
    <r>
      <rPr>
        <b/>
        <sz val="8"/>
        <rFont val="Arial"/>
        <family val="2"/>
      </rPr>
      <t>CTC AE Grade</t>
    </r>
  </si>
  <si>
    <r>
      <t xml:space="preserve">IF Case
Follow-Up
</t>
    </r>
    <r>
      <rPr>
        <b/>
        <sz val="8"/>
        <rFont val="Arial"/>
        <family val="2"/>
      </rPr>
      <t>Secondary tumour</t>
    </r>
  </si>
  <si>
    <r>
      <t xml:space="preserve">IFCase
Follow-Up
</t>
    </r>
    <r>
      <rPr>
        <b/>
        <sz val="8"/>
        <rFont val="Arial"/>
        <family val="2"/>
      </rPr>
      <t>Metastasis</t>
    </r>
  </si>
  <si>
    <r>
      <t xml:space="preserve">Case
Follow-Up
</t>
    </r>
    <r>
      <rPr>
        <b/>
        <sz val="8"/>
        <rFont val="Arial"/>
        <family val="2"/>
      </rPr>
      <t>Date biochemical recurrence identified</t>
    </r>
  </si>
  <si>
    <r>
      <t xml:space="preserve">IF Case
</t>
    </r>
    <r>
      <rPr>
        <b/>
        <sz val="8"/>
        <rFont val="Arial"/>
        <family val="2"/>
      </rPr>
      <t>Follow-Up
Biochemical recurrence</t>
    </r>
  </si>
  <si>
    <r>
      <t xml:space="preserve">Case
Follow-Up
</t>
    </r>
    <r>
      <rPr>
        <b/>
        <sz val="8"/>
        <rFont val="Arial"/>
        <family val="2"/>
      </rPr>
      <t>Date local recurrence</t>
    </r>
  </si>
  <si>
    <r>
      <t xml:space="preserve">IF Case
Follow-Up
</t>
    </r>
    <r>
      <rPr>
        <b/>
        <sz val="8"/>
        <rFont val="Arial"/>
        <family val="2"/>
      </rPr>
      <t xml:space="preserve">Local recurrence
</t>
    </r>
  </si>
  <si>
    <r>
      <t xml:space="preserve">IF Case
Treatment
</t>
    </r>
    <r>
      <rPr>
        <b/>
        <sz val="8"/>
        <rFont val="Arial"/>
        <family val="2"/>
      </rPr>
      <t>Time</t>
    </r>
  </si>
  <si>
    <r>
      <t xml:space="preserve">IF Case
Treatment
</t>
    </r>
    <r>
      <rPr>
        <b/>
        <sz val="8"/>
        <rFont val="Arial"/>
        <family val="2"/>
      </rPr>
      <t>Type</t>
    </r>
    <r>
      <rPr>
        <sz val="8"/>
        <rFont val="Arial"/>
        <family val="2"/>
      </rPr>
      <t xml:space="preserve">
</t>
    </r>
  </si>
  <si>
    <r>
      <t xml:space="preserve">IF Case
Surgery
</t>
    </r>
    <r>
      <rPr>
        <b/>
        <sz val="8"/>
        <rFont val="Arial"/>
        <family val="2"/>
      </rPr>
      <t>Surgical method</t>
    </r>
  </si>
  <si>
    <r>
      <t xml:space="preserve">IF Case
Surgery
</t>
    </r>
    <r>
      <rPr>
        <b/>
        <sz val="8"/>
        <rFont val="Arial"/>
        <family val="2"/>
      </rPr>
      <t>Type of surgery</t>
    </r>
  </si>
  <si>
    <t xml:space="preserve">Show CTC AE Grade + "(" + Complications domain + ")" </t>
  </si>
  <si>
    <t>Attention only |</t>
  </si>
  <si>
    <t>(attention more than 1 Comorbidity)
and list all comma separated. Unique Comorbidity!</t>
  </si>
  <si>
    <t>Those with date from Profile Date!!!</t>
  </si>
  <si>
    <t xml:space="preserve"> |</t>
  </si>
  <si>
    <t>With Number part  of CenterName check in Liste_zentren_pseudonym (the list from drop-down) and Take the Name from Column C</t>
  </si>
  <si>
    <t>Take field from     &lt;PCO_InfoXML&gt;  &lt;Center&gt; &lt;CenterName&gt;</t>
  </si>
  <si>
    <r>
      <t xml:space="preserve">Export  </t>
    </r>
    <r>
      <rPr>
        <b/>
        <sz val="8"/>
        <color indexed="8"/>
        <rFont val="Arial"/>
        <family val="2"/>
      </rPr>
      <t>Name from Column C</t>
    </r>
    <r>
      <rPr>
        <sz val="8"/>
        <color indexed="8"/>
        <rFont val="Arial"/>
        <family val="2"/>
      </rPr>
      <t xml:space="preserve"> +" (" + </t>
    </r>
    <r>
      <rPr>
        <b/>
        <sz val="8"/>
        <color indexed="8"/>
        <rFont val="Arial"/>
        <family val="2"/>
      </rPr>
      <t xml:space="preserve">Centername </t>
    </r>
    <r>
      <rPr>
        <sz val="8"/>
        <color indexed="8"/>
        <rFont val="Arial"/>
        <family val="2"/>
      </rPr>
      <t>+ ")"</t>
    </r>
  </si>
  <si>
    <t>PDF design</t>
  </si>
  <si>
    <t>Alles auf eine Seite.</t>
  </si>
  <si>
    <t>Oncobox Änderungen</t>
  </si>
  <si>
    <t xml:space="preserve">Export  
Behandlungsergebnis 
</t>
  </si>
  <si>
    <t xml:space="preserve">Description </t>
  </si>
  <si>
    <t>Button</t>
  </si>
  <si>
    <t xml:space="preserve">wo in Oncobox </t>
  </si>
  <si>
    <t>beim Patientenprofil
(siehe PPT Behandlungsergebnis Post)</t>
  </si>
  <si>
    <t>Gesamtbetrachtung linke Seite unter PCO-Studienbeginn
(siehe PPT Behandlungsergebnis Post)</t>
  </si>
  <si>
    <r>
      <t xml:space="preserve">Active Survaillance Krebsvorerkankung (dd.mm.yyyy),
Watchful Waiting Krebsvorekrankung (dd.mm.yyyy),
Neoadjuvante Hormontherapie(dd.mm.yyyy),
Robotisch Radikale Prostatektomie( dd.mm.yyyy) </t>
    </r>
    <r>
      <rPr>
        <b/>
        <sz val="11"/>
        <color theme="1"/>
        <rFont val="Calibri"/>
        <family val="2"/>
        <scheme val="minor"/>
      </rPr>
      <t xml:space="preserve">oder </t>
    </r>
    <r>
      <rPr>
        <sz val="11"/>
        <color theme="1"/>
        <rFont val="Calibri"/>
        <family val="2"/>
        <scheme val="minor"/>
      </rPr>
      <t xml:space="preserve">
nicht robotisch Radikale Prostatektomie( dd.mm.yyyy),
definitive Strahlentherapie (dd.mm.yyyy),
adjuvante Strahlentherapie (dd.mm.yyyy),
adjuvante Hormontherapie (dd.mm.yyyy),
begleitende Hormontherapie (dd.mm.yyyy)</t>
    </r>
  </si>
  <si>
    <t xml:space="preserve">IF &lt;PCaAntecedents/&gt;
</t>
  </si>
  <si>
    <t>AS | WW</t>
  </si>
  <si>
    <t xml:space="preserve">IF  &lt;RiskClassification/&gt; </t>
  </si>
  <si>
    <t xml:space="preserve">LCLR |
LCMR |
LCHR |
LA |
AN1   
</t>
  </si>
  <si>
    <t>IF Date post-therapeutical questionnaire from Profile Cell F17</t>
  </si>
  <si>
    <t>IF &lt;LeadingTherapy/&gt;</t>
  </si>
  <si>
    <t>RPE | EBRT</t>
  </si>
  <si>
    <t>Preselection für beide Anzeige Button</t>
  </si>
  <si>
    <t xml:space="preserve">Patientenprofil | Gesamtbetrachtung
</t>
  </si>
  <si>
    <r>
      <t xml:space="preserve">Take converted "Initiation Treatment" and Export </t>
    </r>
    <r>
      <rPr>
        <b/>
        <sz val="8"/>
        <rFont val="Arial"/>
        <family val="2"/>
      </rPr>
      <t>"AS / WW</t>
    </r>
    <r>
      <rPr>
        <b/>
        <sz val="8"/>
        <color rgb="FFFF0000"/>
        <rFont val="Arial"/>
        <family val="2"/>
      </rPr>
      <t xml:space="preserve"> </t>
    </r>
    <r>
      <rPr>
        <b/>
        <sz val="8"/>
        <rFont val="Arial"/>
        <family val="2"/>
      </rPr>
      <t>vor Primärtherapie (dd.mm.yyyy)"</t>
    </r>
  </si>
  <si>
    <t>IF &lt;Category&gt;</t>
  </si>
  <si>
    <r>
      <t xml:space="preserve">IFCase
Radiotherapy
</t>
    </r>
    <r>
      <rPr>
        <b/>
        <sz val="8"/>
        <rFont val="Arial"/>
        <family val="2"/>
      </rPr>
      <t>Time</t>
    </r>
  </si>
  <si>
    <r>
      <t xml:space="preserve">IFCase
Radiotherapy
</t>
    </r>
    <r>
      <rPr>
        <b/>
        <sz val="8"/>
        <rFont val="Arial"/>
        <family val="2"/>
      </rPr>
      <t>TYpe</t>
    </r>
  </si>
  <si>
    <r>
      <t>Take converted "Initiation Treatment" and Export "</t>
    </r>
    <r>
      <rPr>
        <b/>
        <sz val="8"/>
        <rFont val="Arial"/>
        <family val="2"/>
      </rPr>
      <t>definitive Strahlentherapie (dd.mm.yyyy)</t>
    </r>
    <r>
      <rPr>
        <sz val="8"/>
        <rFont val="Arial"/>
        <family val="2"/>
      </rPr>
      <t>"</t>
    </r>
  </si>
  <si>
    <r>
      <rPr>
        <b/>
        <sz val="11"/>
        <color theme="1"/>
        <rFont val="Calibri"/>
        <family val="2"/>
        <scheme val="minor"/>
      </rPr>
      <t xml:space="preserve">              Rezidiv</t>
    </r>
    <r>
      <rPr>
        <sz val="11"/>
        <color theme="1"/>
        <rFont val="Calibri"/>
        <family val="2"/>
        <scheme val="minor"/>
      </rPr>
      <t xml:space="preserve">  &lt;Nr&gt;18&lt;/Nr&gt;
                &lt;Answer&gt;
                  &lt;Value&gt;-1&lt;/Value&gt;
                  &lt;Text&gt;2018-11-11&lt;/Text&gt;
                &lt;/Answer&gt;
                &lt;Answer&gt;
                  &lt;Value&gt;1&lt;/Value&gt;
                  &lt;Text /&gt;
                &lt;/Answer&gt;</t>
    </r>
  </si>
  <si>
    <r>
      <rPr>
        <b/>
        <sz val="11"/>
        <color theme="1"/>
        <rFont val="Calibri"/>
        <family val="2"/>
        <scheme val="minor"/>
      </rPr>
      <t xml:space="preserve">             Fernmetastase</t>
    </r>
    <r>
      <rPr>
        <sz val="11"/>
        <color theme="1"/>
        <rFont val="Calibri"/>
        <family val="2"/>
        <scheme val="minor"/>
      </rPr>
      <t xml:space="preserve">  &lt;Nr&gt;19&lt;/Nr&gt;
                &lt;Answer&gt;
                  &lt;Value&gt;-1&lt;/Value&gt;
                  &lt;Text&gt;2018-11-11&lt;/Text&gt;
                &lt;/Answer&gt;
                &lt;Answer&gt;
                  &lt;Value&gt;1&lt;/Value&gt;
                  &lt;Text /&gt;
                &lt;/Answer&gt;</t>
    </r>
  </si>
  <si>
    <r>
      <rPr>
        <b/>
        <sz val="11"/>
        <color theme="1"/>
        <rFont val="Calibri"/>
        <family val="2"/>
        <scheme val="minor"/>
      </rPr>
      <t xml:space="preserve">             Zweittumor</t>
    </r>
    <r>
      <rPr>
        <sz val="11"/>
        <color theme="1"/>
        <rFont val="Calibri"/>
        <family val="2"/>
        <scheme val="minor"/>
      </rPr>
      <t xml:space="preserve">  &lt;Nr&gt;20 &lt;/Nr&gt;
                &lt;Answer&gt;
                  &lt;Value&gt;-1&lt;/Value&gt;
                  &lt;Text&gt;2018-11-11&lt;/Text&gt;
                &lt;/Answer&gt;
                &lt;Answer&gt;
                  &lt;Value&gt;1&lt;/Value&gt;
                  &lt;Text /&gt;
                &lt;/Answer&gt;</t>
    </r>
  </si>
  <si>
    <r>
      <t xml:space="preserve">Take converted "&lt;Text&gt;" and Export </t>
    </r>
    <r>
      <rPr>
        <b/>
        <sz val="8"/>
        <rFont val="Arial"/>
        <family val="2"/>
      </rPr>
      <t>"Rezidiv am dd.mm.yyyy"</t>
    </r>
  </si>
  <si>
    <t>&amp;</t>
  </si>
  <si>
    <t xml:space="preserve"> If &lt;Id name="POSTTHERAPEUTISCHERFRAGEBOGEN"&gt;
</t>
  </si>
  <si>
    <r>
      <t xml:space="preserve">Take converted "&lt;Text&gt;" and  </t>
    </r>
    <r>
      <rPr>
        <b/>
        <sz val="8"/>
        <rFont val="Arial"/>
        <family val="2"/>
      </rPr>
      <t>Export "Fernmetastase am dd.mm.yyyy"</t>
    </r>
  </si>
  <si>
    <r>
      <t xml:space="preserve">Take converted "&lt;Text&gt;" and Export </t>
    </r>
    <r>
      <rPr>
        <b/>
        <sz val="8"/>
        <rFont val="Arial"/>
        <family val="2"/>
      </rPr>
      <t>"Fernmetastase am dd.mm.yyyy"</t>
    </r>
  </si>
  <si>
    <t>first&lt;Text&gt;</t>
  </si>
  <si>
    <t>second&lt;Text&gt;</t>
  </si>
  <si>
    <t>Export Text in FB PSA Datum</t>
  </si>
  <si>
    <t>Calculated Differenzmonate Value FB PSA Datum - Value Stichtag in month</t>
  </si>
  <si>
    <t>Export Text  in FB PSA Value</t>
  </si>
  <si>
    <r>
      <t xml:space="preserve"> Export  FB PSA Value + "</t>
    </r>
    <r>
      <rPr>
        <b/>
        <sz val="8"/>
        <rFont val="Arial"/>
        <family val="2"/>
      </rPr>
      <t xml:space="preserve"> ng/ml ("Differenzmonate" Monate)" </t>
    </r>
  </si>
  <si>
    <r>
      <t xml:space="preserve">IF Case
Follow-Up
</t>
    </r>
    <r>
      <rPr>
        <b/>
        <sz val="8"/>
        <rFont val="Arial"/>
        <family val="2"/>
      </rPr>
      <t>Date</t>
    </r>
  </si>
  <si>
    <t>IFCase
Follow-Up
PSA Value</t>
  </si>
  <si>
    <t xml:space="preserve">xxxxxx,xx </t>
  </si>
  <si>
    <t>Calculated Differenzmonate Value FollowUpDate - Value Stichtag in month</t>
  </si>
  <si>
    <r>
      <t xml:space="preserve"> Export  &lt;Case&gt; &lt;FollowUp&gt; &lt;FollowUpPSA&gt; + "</t>
    </r>
    <r>
      <rPr>
        <b/>
        <sz val="8"/>
        <rFont val="Arial"/>
        <family val="2"/>
      </rPr>
      <t xml:space="preserve"> ng/ml ("Differenzmonate" Monate)" </t>
    </r>
  </si>
  <si>
    <r>
      <t xml:space="preserve">X
 (consent = </t>
    </r>
    <r>
      <rPr>
        <sz val="9"/>
        <color rgb="FFFF0000"/>
        <rFont val="Arial"/>
        <family val="2"/>
      </rPr>
      <t>Y|</t>
    </r>
    <r>
      <rPr>
        <sz val="9"/>
        <rFont val="Arial"/>
        <family val="2"/>
      </rPr>
      <t>N)</t>
    </r>
  </si>
  <si>
    <r>
      <t xml:space="preserve">OncoBox Prostate
</t>
    </r>
    <r>
      <rPr>
        <b/>
        <sz val="11"/>
        <color indexed="8"/>
        <rFont val="Arial"/>
        <family val="2"/>
      </rPr>
      <t xml:space="preserve">Export Behandlungsergebnis Post-prä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</si>
</sst>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9"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b/>
      <sz val="9"/>
      <color rgb="FF7030A0"/>
      <name val="Arial"/>
      <family val="2"/>
    </font>
    <font>
      <strike/>
      <sz val="8"/>
      <color theme="1"/>
      <name val="Arial"/>
      <family val="2"/>
    </font>
    <font>
      <b/>
      <sz val="9"/>
      <name val="Calibri"/>
      <family val="2"/>
    </font>
    <font>
      <sz val="8"/>
      <name val="Calibri"/>
      <family val="2"/>
      <scheme val="minor"/>
    </font>
    <font>
      <strike/>
      <sz val="11"/>
      <color rgb="FFFF0000"/>
      <name val="Calibri"/>
      <family val="2"/>
      <scheme val="minor"/>
    </font>
    <font>
      <b/>
      <sz val="11"/>
      <name val="Calibri"/>
      <family val="2"/>
      <scheme val="minor"/>
    </font>
    <font>
      <b/>
      <sz val="11"/>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b/>
      <sz val="11"/>
      <color rgb="FF7030A0"/>
      <name val="Arial"/>
      <family val="2"/>
    </font>
    <font>
      <strike/>
      <sz val="9"/>
      <name val="Arial"/>
      <family val="2"/>
    </font>
    <font>
      <strike/>
      <sz val="8"/>
      <color theme="1"/>
      <name val="Calibri"/>
      <family val="2"/>
      <scheme val="minor"/>
    </font>
    <font>
      <b/>
      <sz val="8"/>
      <color rgb="FFFF0000"/>
      <name val="Calibri"/>
      <family val="2"/>
    </font>
    <font>
      <strike/>
      <sz val="11"/>
      <color rgb="FF7030A0"/>
      <name val="Calibri"/>
      <family val="2"/>
      <scheme val="minor"/>
    </font>
    <font>
      <strike/>
      <sz val="9"/>
      <color rgb="FF7030A0"/>
      <name val="Arial"/>
      <family val="2"/>
    </font>
    <font>
      <sz val="11"/>
      <color theme="0"/>
      <name val="Calibri"/>
      <family val="2"/>
      <scheme val="minor"/>
    </font>
    <font>
      <strike/>
      <sz val="9"/>
      <color theme="0"/>
      <name val="Arial"/>
      <family val="2"/>
    </font>
    <font>
      <b/>
      <sz val="12"/>
      <color rgb="FFFF0000"/>
      <name val="Arial"/>
      <family val="2"/>
    </font>
    <font>
      <u/>
      <sz val="9"/>
      <color indexed="12"/>
      <name val="Arial"/>
      <family val="2"/>
    </font>
    <font>
      <sz val="8"/>
      <color indexed="8"/>
      <name val="Calibri"/>
      <family val="2"/>
    </font>
    <font>
      <b/>
      <sz val="14"/>
      <color rgb="FFFF0000"/>
      <name val="Arial"/>
      <family val="2"/>
    </font>
    <font>
      <b/>
      <sz val="9"/>
      <color theme="2" tint="-0.499984740745262"/>
      <name val="Arial"/>
      <family val="2"/>
    </font>
    <font>
      <b/>
      <u/>
      <sz val="8"/>
      <name val="Arial"/>
      <family val="2"/>
    </font>
    <font>
      <sz val="8"/>
      <color rgb="FFFF00FF"/>
      <name val="Arial"/>
      <family val="2"/>
    </font>
    <font>
      <sz val="10"/>
      <color rgb="FFFF0000"/>
      <name val="Calibri"/>
      <family val="2"/>
    </font>
    <font>
      <sz val="7.2"/>
      <color rgb="FFFF0000"/>
      <name val="Arial"/>
      <family val="2"/>
    </font>
    <font>
      <b/>
      <sz val="9"/>
      <color rgb="FFFF00FF"/>
      <name val="Arial"/>
      <family val="2"/>
    </font>
    <font>
      <sz val="10"/>
      <color rgb="FFFF00FF"/>
      <name val="Arial"/>
      <family val="2"/>
    </font>
    <font>
      <b/>
      <strike/>
      <sz val="10"/>
      <color rgb="FFFF0000"/>
      <name val="Arial"/>
      <family val="2"/>
    </font>
    <font>
      <sz val="10"/>
      <color theme="1"/>
      <name val="Wingdings"/>
      <charset val="2"/>
    </font>
    <font>
      <strike/>
      <sz val="11"/>
      <name val="Calibri"/>
      <family val="2"/>
      <scheme val="minor"/>
    </font>
  </fonts>
  <fills count="4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rgb="FF00CCFF"/>
        <bgColor indexed="64"/>
      </patternFill>
    </fill>
    <fill>
      <patternFill patternType="solid">
        <fgColor theme="0" tint="-0.14996795556505021"/>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2" tint="-0.249977111117893"/>
        <bgColor indexed="64"/>
      </patternFill>
    </fill>
  </fills>
  <borders count="180">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
      <left/>
      <right/>
      <top style="double">
        <color auto="1"/>
      </top>
      <bottom style="medium">
        <color indexed="64"/>
      </bottom>
      <diagonal/>
    </border>
    <border>
      <left/>
      <right style="thin">
        <color indexed="64"/>
      </right>
      <top style="double">
        <color auto="1"/>
      </top>
      <bottom style="medium">
        <color indexed="64"/>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rgb="FFFF0000"/>
      </left>
      <right style="medium">
        <color rgb="FFFF0000"/>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auto="1"/>
      </right>
      <top style="thin">
        <color auto="1"/>
      </top>
      <bottom style="thick">
        <color indexed="64"/>
      </bottom>
      <diagonal/>
    </border>
    <border>
      <left/>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right style="thin">
        <color auto="1"/>
      </right>
      <top style="thick">
        <color indexed="64"/>
      </top>
      <bottom style="thin">
        <color auto="1"/>
      </bottom>
      <diagonal/>
    </border>
    <border>
      <left style="thin">
        <color indexed="64"/>
      </left>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auto="1"/>
      </bottom>
      <diagonal/>
    </border>
    <border>
      <left/>
      <right/>
      <top/>
      <bottom style="thick">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auto="1"/>
      </right>
      <top style="thick">
        <color indexed="64"/>
      </top>
      <bottom/>
      <diagonal/>
    </border>
    <border>
      <left style="thick">
        <color auto="1"/>
      </left>
      <right style="thin">
        <color auto="1"/>
      </right>
      <top/>
      <bottom/>
      <diagonal/>
    </border>
    <border>
      <left style="thick">
        <color auto="1"/>
      </left>
      <right style="thin">
        <color auto="1"/>
      </right>
      <top/>
      <bottom style="thick">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thick">
        <color indexed="64"/>
      </top>
      <bottom/>
      <diagonal/>
    </border>
    <border>
      <left style="medium">
        <color auto="1"/>
      </left>
      <right style="medium">
        <color indexed="64"/>
      </right>
      <top style="thin">
        <color auto="1"/>
      </top>
      <bottom/>
      <diagonal/>
    </border>
    <border>
      <left style="thin">
        <color indexed="64"/>
      </left>
      <right/>
      <top style="double">
        <color auto="1"/>
      </top>
      <bottom style="thin">
        <color indexed="64"/>
      </bottom>
      <diagonal/>
    </border>
    <border>
      <left style="thin">
        <color auto="1"/>
      </left>
      <right/>
      <top/>
      <bottom style="double">
        <color auto="1"/>
      </bottom>
      <diagonal/>
    </border>
    <border>
      <left style="thin">
        <color auto="1"/>
      </left>
      <right/>
      <top style="thick">
        <color indexed="64"/>
      </top>
      <bottom style="medium">
        <color indexed="64"/>
      </bottom>
      <diagonal/>
    </border>
    <border>
      <left style="medium">
        <color auto="1"/>
      </left>
      <right/>
      <top style="thick">
        <color auto="1"/>
      </top>
      <bottom style="thin">
        <color indexed="64"/>
      </bottom>
      <diagonal/>
    </border>
    <border>
      <left style="medium">
        <color auto="1"/>
      </left>
      <right style="medium">
        <color auto="1"/>
      </right>
      <top style="thick">
        <color auto="1"/>
      </top>
      <bottom style="thin">
        <color indexed="64"/>
      </bottom>
      <diagonal/>
    </border>
    <border>
      <left style="medium">
        <color auto="1"/>
      </left>
      <right style="thick">
        <color auto="1"/>
      </right>
      <top style="thick">
        <color auto="1"/>
      </top>
      <bottom style="thin">
        <color indexed="64"/>
      </bottom>
      <diagonal/>
    </border>
    <border>
      <left style="medium">
        <color auto="1"/>
      </left>
      <right style="thick">
        <color auto="1"/>
      </right>
      <top style="thin">
        <color auto="1"/>
      </top>
      <bottom style="thin">
        <color auto="1"/>
      </bottom>
      <diagonal/>
    </border>
    <border>
      <left style="medium">
        <color auto="1"/>
      </left>
      <right/>
      <top style="medium">
        <color auto="1"/>
      </top>
      <bottom style="thick">
        <color auto="1"/>
      </bottom>
      <diagonal/>
    </border>
    <border>
      <left style="medium">
        <color auto="1"/>
      </left>
      <right style="medium">
        <color indexed="64"/>
      </right>
      <top style="thin">
        <color auto="1"/>
      </top>
      <bottom style="thick">
        <color auto="1"/>
      </bottom>
      <diagonal/>
    </border>
    <border>
      <left style="medium">
        <color auto="1"/>
      </left>
      <right style="thick">
        <color auto="1"/>
      </right>
      <top style="thin">
        <color auto="1"/>
      </top>
      <bottom style="thick">
        <color auto="1"/>
      </bottom>
      <diagonal/>
    </border>
    <border>
      <left/>
      <right style="thin">
        <color auto="1"/>
      </right>
      <top style="thick">
        <color auto="1"/>
      </top>
      <bottom style="medium">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medium">
        <color auto="1"/>
      </left>
      <right style="thick">
        <color auto="1"/>
      </right>
      <top style="thin">
        <color auto="1"/>
      </top>
      <bottom/>
      <diagonal/>
    </border>
    <border>
      <left style="thick">
        <color auto="1"/>
      </left>
      <right/>
      <top style="thick">
        <color indexed="64"/>
      </top>
      <bottom style="thick">
        <color auto="1"/>
      </bottom>
      <diagonal/>
    </border>
  </borders>
  <cellStyleXfs count="6">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38" fillId="0" borderId="0" applyFont="0" applyFill="0" applyBorder="0" applyAlignment="0" applyProtection="0"/>
    <xf numFmtId="0" fontId="15" fillId="0" borderId="0" applyNumberFormat="0" applyFill="0" applyBorder="0" applyAlignment="0" applyProtection="0">
      <alignment vertical="top"/>
      <protection locked="0"/>
    </xf>
  </cellStyleXfs>
  <cellXfs count="3577">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1" borderId="3" xfId="0" applyFont="1" applyFill="1" applyBorder="1" applyAlignment="1">
      <alignment horizontal="left" vertical="top" wrapText="1"/>
    </xf>
    <xf numFmtId="0" fontId="3" fillId="0" borderId="3" xfId="0" applyFont="1" applyBorder="1" applyAlignment="1">
      <alignment vertical="top"/>
    </xf>
    <xf numFmtId="0" fontId="19" fillId="12" borderId="3" xfId="0" applyFont="1" applyFill="1" applyBorder="1" applyAlignment="1">
      <alignment vertical="top"/>
    </xf>
    <xf numFmtId="0" fontId="9" fillId="0" borderId="3" xfId="0" applyFont="1" applyBorder="1" applyAlignment="1">
      <alignment horizontal="left" vertical="top"/>
    </xf>
    <xf numFmtId="0" fontId="18" fillId="13" borderId="3" xfId="0" applyFont="1" applyFill="1" applyBorder="1" applyAlignment="1">
      <alignment vertical="top" wrapText="1"/>
    </xf>
    <xf numFmtId="0" fontId="18" fillId="13"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14" fillId="0" borderId="0" xfId="0" applyFont="1" applyAlignment="1">
      <alignment vertical="top" wrapText="1"/>
    </xf>
    <xf numFmtId="0" fontId="1" fillId="0" borderId="3" xfId="0" applyFont="1" applyBorder="1" applyAlignment="1">
      <alignment vertical="top" wrapText="1"/>
    </xf>
    <xf numFmtId="0" fontId="28" fillId="0" borderId="0" xfId="0" applyFont="1"/>
    <xf numFmtId="0" fontId="19" fillId="11"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2" borderId="11" xfId="0" applyFont="1" applyFill="1" applyBorder="1" applyAlignment="1">
      <alignment vertical="top"/>
    </xf>
    <xf numFmtId="0" fontId="19" fillId="12" borderId="12" xfId="0" applyFont="1" applyFill="1" applyBorder="1" applyAlignment="1">
      <alignment vertical="top"/>
    </xf>
    <xf numFmtId="0" fontId="18" fillId="13" borderId="16" xfId="0" applyFont="1" applyFill="1" applyBorder="1" applyAlignment="1">
      <alignment vertical="top" wrapText="1"/>
    </xf>
    <xf numFmtId="0" fontId="19" fillId="13" borderId="3" xfId="0" applyFont="1" applyFill="1" applyBorder="1" applyAlignment="1">
      <alignment horizontal="center" vertical="center" wrapText="1"/>
    </xf>
    <xf numFmtId="0" fontId="18" fillId="13" borderId="3" xfId="0" applyFont="1" applyFill="1" applyBorder="1" applyAlignment="1">
      <alignment vertical="center" wrapText="1"/>
    </xf>
    <xf numFmtId="0" fontId="22" fillId="13"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3"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3"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1" borderId="24" xfId="0" applyFont="1" applyFill="1" applyBorder="1" applyAlignment="1">
      <alignment horizontal="left" vertical="top" wrapText="1"/>
    </xf>
    <xf numFmtId="0" fontId="19" fillId="11" borderId="45" xfId="0" applyFont="1" applyFill="1" applyBorder="1" applyAlignment="1">
      <alignment horizontal="left" vertical="top" wrapText="1"/>
    </xf>
    <xf numFmtId="0" fontId="1" fillId="0" borderId="32" xfId="0" applyFont="1" applyBorder="1" applyAlignment="1">
      <alignment horizontal="center" vertical="center"/>
    </xf>
    <xf numFmtId="0" fontId="19" fillId="11"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3" borderId="16" xfId="0" applyFont="1" applyFill="1" applyBorder="1" applyAlignment="1">
      <alignment vertical="center" wrapText="1"/>
    </xf>
    <xf numFmtId="0" fontId="18" fillId="13" borderId="11" xfId="0" applyFont="1" applyFill="1" applyBorder="1" applyAlignment="1">
      <alignmen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19" fillId="12" borderId="16" xfId="0" applyFont="1" applyFill="1" applyBorder="1" applyAlignment="1">
      <alignment vertical="top"/>
    </xf>
    <xf numFmtId="0" fontId="18" fillId="13"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1" borderId="37" xfId="0" applyFont="1" applyFill="1" applyBorder="1" applyAlignment="1">
      <alignment horizontal="left" vertical="top" wrapText="1"/>
    </xf>
    <xf numFmtId="0" fontId="3" fillId="0" borderId="53" xfId="0" applyFont="1" applyBorder="1" applyAlignment="1">
      <alignment vertical="top" wrapText="1"/>
    </xf>
    <xf numFmtId="0" fontId="19" fillId="12" borderId="2" xfId="0" applyFont="1" applyFill="1" applyBorder="1" applyAlignment="1">
      <alignment vertical="top"/>
    </xf>
    <xf numFmtId="0" fontId="19" fillId="13" borderId="2" xfId="0" applyFont="1" applyFill="1" applyBorder="1" applyAlignment="1">
      <alignment horizontal="left" vertical="center" wrapText="1"/>
    </xf>
    <xf numFmtId="0" fontId="19" fillId="11" borderId="11" xfId="0" applyFont="1" applyFill="1" applyBorder="1" applyAlignment="1">
      <alignment horizontal="left" vertical="top" wrapText="1"/>
    </xf>
    <xf numFmtId="0" fontId="19" fillId="11"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9" fillId="11"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3"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3"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3" xfId="0" applyFont="1" applyFill="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3" fillId="0" borderId="37" xfId="0" applyFont="1" applyBorder="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3" borderId="24" xfId="0" applyFont="1" applyFill="1" applyBorder="1" applyAlignment="1">
      <alignment horizontal="left" vertical="center" wrapText="1"/>
    </xf>
    <xf numFmtId="0" fontId="19" fillId="12"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3" borderId="39" xfId="0" applyFont="1" applyFill="1" applyBorder="1" applyAlignment="1">
      <alignment vertical="center" wrapText="1"/>
    </xf>
    <xf numFmtId="0" fontId="18" fillId="13"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1" borderId="62" xfId="0" applyFont="1" applyFill="1" applyBorder="1" applyAlignment="1">
      <alignment horizontal="center" vertical="center" textRotation="90"/>
    </xf>
    <xf numFmtId="0" fontId="19" fillId="13"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3"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9" borderId="51" xfId="0" applyFont="1" applyFill="1" applyBorder="1" applyAlignment="1">
      <alignment horizontal="center" vertical="center"/>
    </xf>
    <xf numFmtId="0" fontId="19" fillId="20"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1" borderId="3" xfId="0" applyFont="1" applyFill="1" applyBorder="1" applyAlignment="1">
      <alignment horizontal="left" vertical="center" wrapText="1"/>
    </xf>
    <xf numFmtId="0" fontId="19" fillId="12" borderId="3" xfId="0" applyFont="1" applyFill="1" applyBorder="1" applyAlignment="1">
      <alignment horizontal="left" vertical="center"/>
    </xf>
    <xf numFmtId="0" fontId="19" fillId="13" borderId="0" xfId="0" applyFont="1" applyFill="1" applyAlignment="1">
      <alignment horizontal="left" vertical="center" wrapText="1"/>
    </xf>
    <xf numFmtId="0" fontId="32" fillId="13"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3"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5"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5" borderId="43" xfId="0" applyFont="1" applyFill="1" applyBorder="1" applyAlignment="1">
      <alignment horizontal="center" vertical="center"/>
    </xf>
    <xf numFmtId="0" fontId="43" fillId="15" borderId="41" xfId="0" applyFont="1" applyFill="1" applyBorder="1" applyAlignment="1">
      <alignment horizontal="center" vertical="center"/>
    </xf>
    <xf numFmtId="0" fontId="43" fillId="15" borderId="14" xfId="0" applyFont="1" applyFill="1" applyBorder="1" applyAlignment="1">
      <alignment horizontal="center" vertical="center"/>
    </xf>
    <xf numFmtId="0" fontId="8" fillId="0" borderId="0" xfId="0" applyFont="1" applyAlignment="1">
      <alignment horizontal="left" vertical="center" wrapText="1"/>
    </xf>
    <xf numFmtId="0" fontId="44" fillId="15" borderId="0" xfId="0" applyFont="1" applyFill="1" applyAlignment="1">
      <alignment horizontal="center" vertical="center"/>
    </xf>
    <xf numFmtId="0" fontId="44" fillId="22"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5"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5"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5" borderId="51" xfId="0" applyFont="1" applyFill="1" applyBorder="1" applyAlignment="1" applyProtection="1">
      <alignment horizontal="center" vertical="center"/>
      <protection locked="0"/>
    </xf>
    <xf numFmtId="0" fontId="43" fillId="15"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5"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5" borderId="25" xfId="0" applyFont="1" applyFill="1" applyBorder="1" applyAlignment="1">
      <alignment horizontal="center" vertical="center"/>
    </xf>
    <xf numFmtId="0" fontId="43" fillId="15"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3"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2"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4" borderId="16" xfId="0" applyFont="1" applyFill="1" applyBorder="1" applyAlignment="1">
      <alignment horizontal="center" vertical="center"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4" borderId="51" xfId="0" applyFont="1" applyFill="1" applyBorder="1" applyAlignment="1">
      <alignment vertical="top" wrapText="1"/>
    </xf>
    <xf numFmtId="0" fontId="9" fillId="14"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9"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5" borderId="84" xfId="0" applyFont="1" applyFill="1" applyBorder="1" applyAlignment="1">
      <alignment horizontal="center" vertical="center" wrapText="1"/>
    </xf>
    <xf numFmtId="0" fontId="23" fillId="25"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5"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5"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26" borderId="61" xfId="0" applyFont="1" applyFill="1" applyBorder="1" applyAlignment="1" applyProtection="1">
      <alignment horizontal="center" vertical="center"/>
      <protection locked="0"/>
    </xf>
    <xf numFmtId="0" fontId="23" fillId="26"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6"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6" borderId="6" xfId="0" applyFont="1" applyFill="1" applyBorder="1" applyAlignment="1" applyProtection="1">
      <alignment horizontal="center" vertical="center"/>
      <protection locked="0"/>
    </xf>
    <xf numFmtId="0" fontId="23" fillId="26"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25" borderId="94" xfId="0" applyFont="1" applyFill="1" applyBorder="1" applyAlignment="1">
      <alignment horizontal="center" vertical="center" wrapText="1"/>
    </xf>
    <xf numFmtId="0" fontId="23" fillId="0" borderId="87" xfId="0" applyFont="1" applyBorder="1" applyAlignment="1">
      <alignment horizontal="center" vertical="center" textRotation="255" wrapText="1"/>
    </xf>
    <xf numFmtId="0" fontId="6" fillId="27" borderId="9" xfId="0" applyFont="1" applyFill="1" applyBorder="1" applyAlignment="1">
      <alignment horizontal="center" vertical="center"/>
    </xf>
    <xf numFmtId="0" fontId="6" fillId="27" borderId="3" xfId="0" applyFont="1" applyFill="1" applyBorder="1" applyAlignment="1">
      <alignment horizontal="center" vertical="center"/>
    </xf>
    <xf numFmtId="0" fontId="6" fillId="27"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9" borderId="9"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41"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11" xfId="0" applyFont="1" applyFill="1" applyBorder="1" applyAlignment="1">
      <alignment horizontal="center" vertical="center"/>
    </xf>
    <xf numFmtId="0" fontId="95" fillId="9"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28"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29" borderId="11" xfId="3" applyNumberFormat="1" applyFont="1" applyFill="1" applyBorder="1" applyAlignment="1">
      <alignment horizontal="center" vertical="center" wrapText="1"/>
    </xf>
    <xf numFmtId="164" fontId="9" fillId="30" borderId="11" xfId="3" applyNumberFormat="1" applyFont="1" applyFill="1" applyBorder="1" applyAlignment="1">
      <alignment horizontal="center" vertical="center" wrapText="1"/>
    </xf>
    <xf numFmtId="164" fontId="9" fillId="31" borderId="11" xfId="3" applyNumberFormat="1" applyFont="1" applyFill="1" applyBorder="1" applyAlignment="1">
      <alignment horizontal="center" vertical="center" wrapText="1"/>
    </xf>
    <xf numFmtId="164" fontId="9" fillId="31"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2" borderId="10" xfId="0" applyFont="1" applyFill="1" applyBorder="1" applyAlignment="1">
      <alignment horizontal="center" vertical="center"/>
    </xf>
    <xf numFmtId="0" fontId="18" fillId="26" borderId="14" xfId="0" applyFont="1" applyFill="1" applyBorder="1" applyAlignment="1" applyProtection="1">
      <alignment horizontal="center" vertical="center"/>
      <protection locked="0"/>
    </xf>
    <xf numFmtId="0" fontId="21" fillId="26" borderId="10" xfId="0" applyFont="1" applyFill="1" applyBorder="1" applyAlignment="1" applyProtection="1">
      <alignment horizontal="center" vertical="center"/>
      <protection locked="0"/>
    </xf>
    <xf numFmtId="0" fontId="21" fillId="26" borderId="12" xfId="0" applyFont="1" applyFill="1" applyBorder="1" applyAlignment="1" applyProtection="1">
      <alignment horizontal="center" vertical="center"/>
      <protection locked="0"/>
    </xf>
    <xf numFmtId="0" fontId="21" fillId="26"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4" borderId="3" xfId="0" applyFont="1" applyFill="1" applyBorder="1" applyAlignment="1">
      <alignment horizontal="center"/>
    </xf>
    <xf numFmtId="0" fontId="3" fillId="36"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5"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2"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9" borderId="19" xfId="0" applyFont="1" applyFill="1" applyBorder="1" applyAlignment="1">
      <alignment horizontal="center" vertical="center"/>
    </xf>
    <xf numFmtId="0" fontId="6" fillId="27" borderId="20" xfId="0" applyFont="1" applyFill="1" applyBorder="1" applyAlignment="1">
      <alignment horizontal="center" vertical="center"/>
    </xf>
    <xf numFmtId="0" fontId="95" fillId="9" borderId="20" xfId="0" applyFont="1" applyFill="1" applyBorder="1" applyAlignment="1">
      <alignment horizontal="center" vertical="center"/>
    </xf>
    <xf numFmtId="0" fontId="9" fillId="0" borderId="43" xfId="0" applyFont="1" applyBorder="1" applyAlignment="1">
      <alignment vertical="top"/>
    </xf>
    <xf numFmtId="0" fontId="95" fillId="9" borderId="96" xfId="0" applyFont="1" applyFill="1" applyBorder="1" applyAlignment="1">
      <alignment horizontal="center" vertical="center"/>
    </xf>
    <xf numFmtId="0" fontId="6" fillId="27" borderId="97" xfId="0" applyFont="1" applyFill="1" applyBorder="1" applyAlignment="1">
      <alignment horizontal="center" vertical="center"/>
    </xf>
    <xf numFmtId="0" fontId="95" fillId="9" borderId="97" xfId="0" applyFont="1" applyFill="1" applyBorder="1" applyAlignment="1">
      <alignment horizontal="center" vertical="center"/>
    </xf>
    <xf numFmtId="0" fontId="4" fillId="0" borderId="97" xfId="0" applyFont="1" applyBorder="1" applyAlignment="1">
      <alignment horizontal="left" vertical="top" wrapText="1"/>
    </xf>
    <xf numFmtId="0" fontId="3" fillId="0" borderId="97" xfId="0" applyFont="1" applyBorder="1" applyAlignment="1">
      <alignment vertical="top" wrapText="1"/>
    </xf>
    <xf numFmtId="0" fontId="4" fillId="4" borderId="98" xfId="0" applyFont="1" applyFill="1" applyBorder="1" applyAlignment="1">
      <alignment horizontal="left" vertical="top" wrapText="1"/>
    </xf>
    <xf numFmtId="0" fontId="95" fillId="9"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9" borderId="99" xfId="0" applyFont="1" applyFill="1" applyBorder="1" applyAlignment="1">
      <alignment horizontal="center" vertical="center"/>
    </xf>
    <xf numFmtId="0" fontId="6" fillId="27" borderId="100" xfId="0" applyFont="1" applyFill="1" applyBorder="1" applyAlignment="1">
      <alignment horizontal="center" vertical="center"/>
    </xf>
    <xf numFmtId="0" fontId="95" fillId="9" borderId="100" xfId="0" applyFont="1" applyFill="1" applyBorder="1" applyAlignment="1">
      <alignment horizontal="center" vertical="center"/>
    </xf>
    <xf numFmtId="0" fontId="4" fillId="0" borderId="100" xfId="0" applyFont="1" applyBorder="1" applyAlignment="1">
      <alignment horizontal="left" vertical="top" wrapText="1"/>
    </xf>
    <xf numFmtId="0" fontId="3" fillId="0" borderId="100" xfId="0" applyFont="1" applyBorder="1" applyAlignment="1">
      <alignment vertical="top" wrapText="1"/>
    </xf>
    <xf numFmtId="0" fontId="4" fillId="4" borderId="101" xfId="0" applyFont="1" applyFill="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vertical="top"/>
    </xf>
    <xf numFmtId="0" fontId="95" fillId="0" borderId="104" xfId="0" applyFont="1" applyBorder="1" applyAlignment="1">
      <alignment horizontal="center" vertical="center"/>
    </xf>
    <xf numFmtId="0" fontId="6" fillId="0" borderId="102" xfId="0" applyFont="1" applyBorder="1" applyAlignment="1">
      <alignment horizontal="center" vertical="center"/>
    </xf>
    <xf numFmtId="0" fontId="95" fillId="0" borderId="102" xfId="0" applyFont="1" applyBorder="1" applyAlignment="1">
      <alignment horizontal="center" vertical="center"/>
    </xf>
    <xf numFmtId="0" fontId="95" fillId="0" borderId="105" xfId="0" applyFont="1" applyBorder="1" applyAlignment="1">
      <alignment horizontal="center" vertical="center"/>
    </xf>
    <xf numFmtId="0" fontId="6" fillId="0" borderId="106" xfId="0" applyFont="1" applyBorder="1" applyAlignment="1">
      <alignment horizontal="center" vertical="center"/>
    </xf>
    <xf numFmtId="0" fontId="95" fillId="0" borderId="106" xfId="0" applyFont="1" applyBorder="1" applyAlignment="1">
      <alignment horizontal="center" vertical="center"/>
    </xf>
    <xf numFmtId="0" fontId="95" fillId="9" borderId="50" xfId="0" applyFont="1" applyFill="1" applyBorder="1" applyAlignment="1">
      <alignment horizontal="center" vertical="center"/>
    </xf>
    <xf numFmtId="0" fontId="6" fillId="27" borderId="51" xfId="0" applyFont="1" applyFill="1" applyBorder="1" applyAlignment="1">
      <alignment horizontal="center" vertical="center"/>
    </xf>
    <xf numFmtId="0" fontId="95" fillId="9"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5" borderId="44" xfId="0" applyFont="1" applyFill="1" applyBorder="1" applyAlignment="1">
      <alignment horizontal="center" vertical="top" wrapText="1"/>
    </xf>
    <xf numFmtId="0" fontId="23" fillId="25" borderId="109" xfId="0" applyFont="1" applyFill="1" applyBorder="1" applyAlignment="1">
      <alignment horizontal="center" vertical="top" wrapText="1"/>
    </xf>
    <xf numFmtId="10" fontId="23" fillId="0" borderId="110" xfId="0" applyNumberFormat="1" applyFont="1" applyBorder="1" applyAlignment="1">
      <alignment horizontal="center" vertical="center"/>
    </xf>
    <xf numFmtId="10" fontId="23" fillId="0" borderId="111" xfId="0" applyNumberFormat="1" applyFont="1" applyBorder="1" applyAlignment="1">
      <alignment horizontal="center" vertical="center"/>
    </xf>
    <xf numFmtId="10" fontId="21" fillId="0" borderId="108"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6" borderId="3" xfId="0" applyFont="1" applyFill="1" applyBorder="1" applyAlignment="1">
      <alignment horizontal="center" vertical="center" wrapText="1"/>
    </xf>
    <xf numFmtId="0" fontId="6" fillId="0" borderId="22" xfId="0" applyFont="1" applyBorder="1"/>
    <xf numFmtId="0" fontId="6" fillId="16"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37" borderId="2" xfId="0" applyFont="1" applyFill="1" applyBorder="1" applyAlignment="1">
      <alignment vertical="center"/>
    </xf>
    <xf numFmtId="0" fontId="1" fillId="37" borderId="3" xfId="0" applyFont="1" applyFill="1" applyBorder="1" applyAlignment="1">
      <alignment vertical="center"/>
    </xf>
    <xf numFmtId="0" fontId="23" fillId="0" borderId="3" xfId="0" applyFont="1" applyBorder="1" applyAlignment="1">
      <alignment vertical="center" wrapText="1"/>
    </xf>
    <xf numFmtId="0" fontId="20" fillId="21"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37" borderId="2" xfId="0" applyFont="1" applyFill="1" applyBorder="1" applyAlignment="1">
      <alignment vertical="center"/>
    </xf>
    <xf numFmtId="0" fontId="20" fillId="21"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37" borderId="3" xfId="0" applyFont="1" applyFill="1" applyBorder="1" applyAlignment="1">
      <alignment vertical="center"/>
    </xf>
    <xf numFmtId="0" fontId="23" fillId="0" borderId="2" xfId="0" quotePrefix="1" applyFont="1" applyBorder="1" applyAlignment="1">
      <alignment vertical="center" wrapText="1"/>
    </xf>
    <xf numFmtId="0" fontId="43" fillId="37"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9" fillId="16" borderId="59" xfId="0" applyFont="1" applyFill="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2"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5" fillId="0" borderId="3" xfId="0" applyFont="1" applyBorder="1" applyAlignment="1">
      <alignment horizontal="center" vertical="center"/>
    </xf>
    <xf numFmtId="0" fontId="26" fillId="21" borderId="50" xfId="0" applyFont="1" applyFill="1" applyBorder="1" applyAlignment="1">
      <alignment vertical="center" wrapText="1"/>
    </xf>
    <xf numFmtId="0" fontId="26" fillId="21"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3" fillId="0" borderId="16" xfId="2" applyFont="1" applyBorder="1" applyAlignment="1">
      <alignment horizontal="left" vertical="center" wrapText="1"/>
    </xf>
    <xf numFmtId="0" fontId="43" fillId="15" borderId="53" xfId="0" applyFont="1" applyFill="1" applyBorder="1" applyAlignment="1">
      <alignment horizontal="center" vertical="center"/>
    </xf>
    <xf numFmtId="0" fontId="8" fillId="0" borderId="0" xfId="0" applyFont="1" applyAlignment="1">
      <alignment horizontal="center" vertical="center" wrapText="1"/>
    </xf>
    <xf numFmtId="0" fontId="18" fillId="13" borderId="37" xfId="0" applyFont="1" applyFill="1" applyBorder="1" applyAlignment="1">
      <alignment horizontal="center" vertical="center" wrapText="1"/>
    </xf>
    <xf numFmtId="0" fontId="9" fillId="0" borderId="70" xfId="0" applyFont="1" applyBorder="1" applyAlignment="1">
      <alignment horizontal="left" vertical="top" wrapText="1"/>
    </xf>
    <xf numFmtId="0" fontId="135" fillId="0" borderId="0" xfId="0" applyFont="1" applyAlignment="1">
      <alignment horizontal="center" vertical="center"/>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5"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20" fillId="0" borderId="0" xfId="0" applyFont="1" applyAlignment="1">
      <alignment horizontal="left" vertical="center" wrapText="1"/>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3"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43" fillId="0" borderId="0" xfId="0" applyFont="1"/>
    <xf numFmtId="0" fontId="39" fillId="13" borderId="59" xfId="0" applyFont="1" applyFill="1" applyBorder="1" applyAlignment="1">
      <alignment horizontal="center" vertical="center" wrapText="1"/>
    </xf>
    <xf numFmtId="0" fontId="9" fillId="0" borderId="13" xfId="0" applyFont="1" applyBorder="1" applyAlignment="1">
      <alignment vertical="top" wrapText="1"/>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9"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9" fillId="2" borderId="12" xfId="0" applyFont="1" applyFill="1" applyBorder="1" applyAlignment="1">
      <alignment horizontal="left" vertical="top"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0" fillId="0" borderId="3" xfId="0" quotePrefix="1" applyFont="1" applyBorder="1" applyAlignment="1">
      <alignment vertical="center" wrapText="1"/>
    </xf>
    <xf numFmtId="0" fontId="140" fillId="0" borderId="12" xfId="0" quotePrefix="1" applyFont="1" applyBorder="1" applyAlignment="1">
      <alignment vertical="center" wrapText="1"/>
    </xf>
    <xf numFmtId="0" fontId="140"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1" borderId="3" xfId="0" applyFont="1" applyFill="1" applyBorder="1" applyAlignment="1">
      <alignment vertical="center"/>
    </xf>
    <xf numFmtId="0" fontId="1" fillId="21"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40" fillId="9"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57" fillId="0" borderId="28" xfId="0" applyFont="1" applyBorder="1" applyAlignment="1">
      <alignment horizontal="right" vertical="center"/>
    </xf>
    <xf numFmtId="0" fontId="157"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57" fillId="0" borderId="0" xfId="0" applyFont="1" applyAlignment="1">
      <alignment horizontal="left" vertical="center"/>
    </xf>
    <xf numFmtId="0" fontId="157" fillId="0" borderId="57" xfId="0" applyFont="1" applyBorder="1" applyAlignment="1">
      <alignment horizontal="right" vertical="center"/>
    </xf>
    <xf numFmtId="0" fontId="157" fillId="0" borderId="57" xfId="0" applyFont="1" applyBorder="1" applyAlignment="1">
      <alignment horizontal="left"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0" fontId="159" fillId="0" borderId="0" xfId="0" applyFont="1"/>
    <xf numFmtId="0" fontId="3" fillId="0" borderId="53" xfId="0" quotePrefix="1" applyFont="1" applyBorder="1" applyAlignment="1">
      <alignment vertical="center" wrapText="1"/>
    </xf>
    <xf numFmtId="0" fontId="3" fillId="21" borderId="16" xfId="0" quotePrefix="1" applyFont="1" applyFill="1" applyBorder="1" applyAlignment="1">
      <alignment vertical="center" wrapText="1"/>
    </xf>
    <xf numFmtId="0" fontId="3" fillId="21" borderId="37" xfId="0" quotePrefix="1" applyFont="1" applyFill="1" applyBorder="1" applyAlignment="1">
      <alignment vertical="center" wrapText="1"/>
    </xf>
    <xf numFmtId="0" fontId="3" fillId="21" borderId="53" xfId="0" quotePrefix="1" applyFont="1" applyFill="1" applyBorder="1" applyAlignment="1">
      <alignment vertical="center" wrapText="1"/>
    </xf>
    <xf numFmtId="0" fontId="3" fillId="0" borderId="0" xfId="0" quotePrefix="1" applyFont="1" applyAlignment="1">
      <alignment vertical="center" wrapText="1"/>
    </xf>
    <xf numFmtId="0" fontId="140" fillId="21" borderId="67" xfId="0" quotePrefix="1" applyFont="1" applyFill="1" applyBorder="1" applyAlignment="1">
      <alignment vertical="center" wrapText="1"/>
    </xf>
    <xf numFmtId="0" fontId="140" fillId="21" borderId="29" xfId="0" quotePrefix="1" applyFont="1" applyFill="1" applyBorder="1" applyAlignment="1">
      <alignment vertical="center" wrapText="1"/>
    </xf>
    <xf numFmtId="0" fontId="140" fillId="21" borderId="16" xfId="0" quotePrefix="1" applyFont="1" applyFill="1" applyBorder="1" applyAlignment="1">
      <alignment vertical="center" wrapText="1"/>
    </xf>
    <xf numFmtId="0" fontId="140" fillId="21"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1" borderId="0" xfId="0" quotePrefix="1" applyFont="1" applyFill="1" applyAlignment="1">
      <alignment horizontal="center" vertical="center" wrapText="1"/>
    </xf>
    <xf numFmtId="0" fontId="140" fillId="21"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45" fillId="0" borderId="27" xfId="0" applyFont="1" applyBorder="1" applyAlignment="1">
      <alignment vertical="center"/>
    </xf>
    <xf numFmtId="0" fontId="140" fillId="0" borderId="0" xfId="0" quotePrefix="1" applyFont="1" applyAlignment="1">
      <alignment vertical="center" wrapText="1"/>
    </xf>
    <xf numFmtId="0" fontId="140"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9" fillId="16" borderId="16" xfId="0" applyFont="1" applyFill="1" applyBorder="1" applyAlignment="1">
      <alignment horizontal="center" vertical="center" wrapText="1"/>
    </xf>
    <xf numFmtId="0" fontId="43" fillId="21" borderId="75" xfId="0" applyFont="1" applyFill="1" applyBorder="1" applyAlignment="1">
      <alignment horizontal="center" vertical="center" textRotation="90"/>
    </xf>
    <xf numFmtId="0" fontId="128" fillId="21" borderId="6" xfId="0" applyFont="1" applyFill="1" applyBorder="1" applyAlignment="1">
      <alignment horizontal="center" vertical="center" textRotation="90" wrapText="1"/>
    </xf>
    <xf numFmtId="0" fontId="23" fillId="21" borderId="7" xfId="0" applyFont="1" applyFill="1" applyBorder="1" applyAlignment="1">
      <alignment horizontal="center" vertical="center" textRotation="90" wrapText="1"/>
    </xf>
    <xf numFmtId="0" fontId="65" fillId="16" borderId="52" xfId="0" applyFont="1" applyFill="1" applyBorder="1" applyAlignment="1">
      <alignment horizontal="center" vertical="center"/>
    </xf>
    <xf numFmtId="0" fontId="19" fillId="20" borderId="16" xfId="0" applyFont="1" applyFill="1" applyBorder="1" applyAlignment="1">
      <alignment horizontal="center" vertical="center" wrapText="1"/>
    </xf>
    <xf numFmtId="0" fontId="23" fillId="20"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9" borderId="50" xfId="0" applyFont="1" applyFill="1" applyBorder="1" applyAlignment="1">
      <alignment horizontal="center" vertical="center"/>
    </xf>
    <xf numFmtId="0" fontId="3" fillId="14" borderId="51" xfId="0" applyFont="1" applyFill="1" applyBorder="1" applyAlignment="1">
      <alignment vertical="top" wrapText="1"/>
    </xf>
    <xf numFmtId="0" fontId="23" fillId="24" borderId="52" xfId="0" applyFont="1" applyFill="1" applyBorder="1" applyAlignment="1">
      <alignment horizontal="center" vertical="center"/>
    </xf>
    <xf numFmtId="0" fontId="23" fillId="38" borderId="52" xfId="0" applyFont="1" applyFill="1" applyBorder="1" applyAlignment="1">
      <alignment horizontal="center" vertical="center"/>
    </xf>
    <xf numFmtId="0" fontId="65" fillId="16" borderId="50" xfId="0" applyFont="1" applyFill="1" applyBorder="1" applyAlignment="1">
      <alignment horizontal="center" vertical="center"/>
    </xf>
    <xf numFmtId="0" fontId="23" fillId="20" borderId="50" xfId="0" applyFont="1" applyFill="1" applyBorder="1" applyAlignment="1">
      <alignment horizontal="center" vertical="center"/>
    </xf>
    <xf numFmtId="0" fontId="23" fillId="24" borderId="50" xfId="0" applyFont="1" applyFill="1" applyBorder="1" applyAlignment="1">
      <alignment horizontal="center" vertical="center"/>
    </xf>
    <xf numFmtId="0" fontId="23" fillId="38" borderId="50"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2" borderId="16" xfId="0" applyFont="1" applyFill="1" applyBorder="1" applyAlignment="1">
      <alignment horizontal="center" vertical="center" wrapText="1"/>
    </xf>
    <xf numFmtId="0" fontId="23" fillId="42" borderId="50" xfId="0" applyFont="1" applyFill="1" applyBorder="1" applyAlignment="1">
      <alignment horizontal="center" vertical="center"/>
    </xf>
    <xf numFmtId="0" fontId="23" fillId="42" borderId="52" xfId="0" applyFont="1" applyFill="1" applyBorder="1" applyAlignment="1">
      <alignment horizontal="center" vertical="center"/>
    </xf>
    <xf numFmtId="0" fontId="19" fillId="42" borderId="59" xfId="0" applyFont="1" applyFill="1" applyBorder="1" applyAlignment="1">
      <alignment horizontal="center" vertical="center" wrapText="1"/>
    </xf>
    <xf numFmtId="0" fontId="6" fillId="9" borderId="1" xfId="0" applyFont="1" applyFill="1" applyBorder="1" applyAlignment="1">
      <alignment horizontal="center" vertical="center"/>
    </xf>
    <xf numFmtId="0" fontId="32" fillId="13"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4" borderId="1" xfId="0" applyFont="1" applyFill="1" applyBorder="1" applyAlignment="1">
      <alignment horizontal="left" vertical="top" wrapText="1"/>
    </xf>
    <xf numFmtId="0" fontId="163" fillId="0" borderId="0" xfId="0" applyFont="1" applyFill="1"/>
    <xf numFmtId="0" fontId="23" fillId="22" borderId="51" xfId="0" applyFont="1" applyFill="1" applyBorder="1" applyAlignment="1">
      <alignment horizontal="center" vertical="center"/>
    </xf>
    <xf numFmtId="0" fontId="23" fillId="22" borderId="67" xfId="0" applyFont="1" applyFill="1" applyBorder="1" applyAlignment="1">
      <alignment horizontal="center" vertical="center"/>
    </xf>
    <xf numFmtId="0" fontId="23" fillId="22" borderId="50"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57" xfId="0" applyFont="1" applyFill="1" applyBorder="1" applyAlignment="1">
      <alignment horizontal="center" vertical="center"/>
    </xf>
    <xf numFmtId="0" fontId="23" fillId="22"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0" xfId="0" applyFont="1" applyFill="1" applyBorder="1" applyAlignment="1">
      <alignment horizontal="center" vertical="center"/>
    </xf>
    <xf numFmtId="0" fontId="158" fillId="0" borderId="50" xfId="0" applyFont="1" applyFill="1" applyBorder="1" applyAlignment="1">
      <alignment horizontal="center" vertical="center" wrapText="1"/>
    </xf>
    <xf numFmtId="14" fontId="0" fillId="0" borderId="0" xfId="0" applyNumberFormat="1"/>
    <xf numFmtId="0" fontId="164" fillId="0" borderId="50" xfId="0" applyFont="1" applyFill="1" applyBorder="1" applyAlignment="1">
      <alignment horizontal="center" vertical="center" wrapText="1"/>
    </xf>
    <xf numFmtId="0" fontId="9" fillId="2" borderId="3" xfId="0" applyFont="1" applyFill="1" applyBorder="1" applyAlignment="1">
      <alignment horizontal="left" vertical="top" wrapText="1"/>
    </xf>
    <xf numFmtId="0" fontId="23" fillId="22" borderId="1" xfId="0" applyFont="1" applyFill="1" applyBorder="1" applyAlignment="1">
      <alignment horizontal="center" vertical="center"/>
    </xf>
    <xf numFmtId="0" fontId="26" fillId="0" borderId="0" xfId="0" applyFont="1" applyAlignment="1">
      <alignment horizontal="left" wrapText="1"/>
    </xf>
    <xf numFmtId="0" fontId="23" fillId="21" borderId="4" xfId="0" applyFont="1" applyFill="1" applyBorder="1" applyAlignment="1">
      <alignment horizontal="center" vertical="center"/>
    </xf>
    <xf numFmtId="0" fontId="23" fillId="21" borderId="1" xfId="0" applyFont="1" applyFill="1" applyBorder="1" applyAlignment="1">
      <alignment horizontal="center" vertical="center"/>
    </xf>
    <xf numFmtId="0" fontId="9" fillId="0" borderId="41" xfId="0" applyFont="1" applyBorder="1" applyAlignment="1">
      <alignment horizontal="left" vertical="top" wrapText="1"/>
    </xf>
    <xf numFmtId="0" fontId="23" fillId="22" borderId="40"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9" xfId="0" applyFont="1" applyBorder="1" applyAlignment="1">
      <alignment vertical="top" wrapText="1"/>
    </xf>
    <xf numFmtId="0" fontId="9" fillId="0" borderId="9" xfId="0" applyFont="1" applyBorder="1" applyAlignment="1">
      <alignment horizontal="left" vertical="top" wrapText="1"/>
    </xf>
    <xf numFmtId="0" fontId="23" fillId="22"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9" fillId="0" borderId="41" xfId="0" applyFont="1" applyBorder="1" applyAlignment="1">
      <alignment horizontal="left" vertical="top" wrapText="1"/>
    </xf>
    <xf numFmtId="0" fontId="9" fillId="0" borderId="34" xfId="0" applyFont="1" applyBorder="1" applyAlignment="1">
      <alignment horizontal="left" vertical="top" wrapText="1"/>
    </xf>
    <xf numFmtId="0" fontId="9" fillId="0" borderId="20" xfId="0" applyFont="1" applyBorder="1" applyAlignment="1">
      <alignment horizontal="left" vertical="top" wrapText="1"/>
    </xf>
    <xf numFmtId="0" fontId="9" fillId="14" borderId="1" xfId="0" applyFont="1" applyFill="1" applyBorder="1" applyAlignment="1">
      <alignment vertical="top" wrapText="1"/>
    </xf>
    <xf numFmtId="0" fontId="9" fillId="14" borderId="4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4" xfId="0" applyFont="1" applyFill="1" applyBorder="1" applyAlignment="1">
      <alignment vertical="top"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0" fontId="9" fillId="0" borderId="51" xfId="0" applyFont="1" applyFill="1" applyBorder="1" applyAlignment="1">
      <alignment horizontal="left" vertical="top" wrapText="1"/>
    </xf>
    <xf numFmtId="0" fontId="9" fillId="0" borderId="51" xfId="0" applyFont="1" applyFill="1" applyBorder="1" applyAlignment="1">
      <alignment vertical="top" wrapText="1"/>
    </xf>
    <xf numFmtId="0" fontId="9" fillId="0" borderId="51" xfId="0" quotePrefix="1" applyFont="1" applyFill="1" applyBorder="1" applyAlignment="1">
      <alignment horizontal="left" vertical="top"/>
    </xf>
    <xf numFmtId="0" fontId="9" fillId="0" borderId="41" xfId="0" applyFont="1" applyFill="1" applyBorder="1" applyAlignment="1">
      <alignment vertical="top"/>
    </xf>
    <xf numFmtId="0" fontId="9" fillId="0" borderId="1" xfId="0" applyFont="1" applyFill="1" applyBorder="1" applyAlignment="1">
      <alignment horizontal="left" vertical="top" wrapText="1"/>
    </xf>
    <xf numFmtId="0" fontId="9" fillId="0" borderId="51"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0"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quotePrefix="1"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20" xfId="0" applyFont="1" applyFill="1" applyBorder="1" applyAlignment="1">
      <alignment horizontal="left" vertical="top" wrapText="1"/>
    </xf>
    <xf numFmtId="0" fontId="144" fillId="21" borderId="4" xfId="0" applyFont="1" applyFill="1" applyBorder="1" applyAlignment="1">
      <alignment horizontal="center" vertical="center" wrapText="1"/>
    </xf>
    <xf numFmtId="0" fontId="144" fillId="21" borderId="5" xfId="0" applyFont="1" applyFill="1" applyBorder="1" applyAlignment="1">
      <alignment horizontal="center" vertical="center" wrapText="1"/>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23" fillId="0" borderId="2" xfId="0" applyFont="1" applyFill="1" applyBorder="1" applyAlignment="1">
      <alignment vertical="center" wrapText="1"/>
    </xf>
    <xf numFmtId="0" fontId="23" fillId="0" borderId="3" xfId="0" quotePrefix="1"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9" fillId="0" borderId="20" xfId="0" applyFont="1" applyFill="1" applyBorder="1" applyAlignment="1">
      <alignment vertical="top"/>
    </xf>
    <xf numFmtId="0" fontId="9" fillId="0" borderId="20" xfId="0" applyFont="1" applyFill="1" applyBorder="1" applyAlignment="1">
      <alignment vertical="top" wrapText="1"/>
    </xf>
    <xf numFmtId="0" fontId="40" fillId="0" borderId="52" xfId="0" applyFont="1" applyFill="1" applyBorder="1" applyAlignment="1">
      <alignment horizontal="center" vertical="center" wrapText="1"/>
    </xf>
    <xf numFmtId="0" fontId="9" fillId="0" borderId="34" xfId="0" applyFont="1" applyBorder="1" applyAlignment="1">
      <alignment vertical="top"/>
    </xf>
    <xf numFmtId="0" fontId="23" fillId="0" borderId="29" xfId="0" applyFont="1" applyFill="1" applyBorder="1" applyAlignment="1">
      <alignment horizontal="center" vertical="center" wrapText="1"/>
    </xf>
    <xf numFmtId="0" fontId="23" fillId="22" borderId="56" xfId="0" applyFont="1" applyFill="1" applyBorder="1" applyAlignment="1">
      <alignment horizontal="center" vertical="center"/>
    </xf>
    <xf numFmtId="0" fontId="1" fillId="0" borderId="0" xfId="0" applyFont="1" applyFill="1"/>
    <xf numFmtId="0" fontId="20" fillId="0" borderId="40" xfId="0" applyFont="1" applyFill="1" applyBorder="1" applyAlignment="1">
      <alignment horizontal="left" vertical="center" wrapText="1"/>
    </xf>
    <xf numFmtId="0" fontId="92" fillId="0" borderId="41" xfId="0" applyFont="1" applyFill="1" applyBorder="1"/>
    <xf numFmtId="0" fontId="166" fillId="0" borderId="0" xfId="1" applyFont="1" applyAlignment="1" applyProtection="1">
      <alignment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vertical="top"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9" fillId="16" borderId="3" xfId="0" applyFont="1" applyFill="1" applyBorder="1" applyAlignment="1">
      <alignment horizontal="center" vertical="center" wrapText="1"/>
    </xf>
    <xf numFmtId="0" fontId="19" fillId="40" borderId="3" xfId="0" applyFont="1" applyFill="1" applyBorder="1" applyAlignment="1">
      <alignment horizontal="center" vertical="center" wrapText="1"/>
    </xf>
    <xf numFmtId="0" fontId="19" fillId="40" borderId="5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43" borderId="3" xfId="0" applyFont="1" applyFill="1" applyBorder="1" applyAlignment="1">
      <alignment horizontal="center" vertical="center" wrapText="1"/>
    </xf>
    <xf numFmtId="0" fontId="19" fillId="43" borderId="59" xfId="0" applyFont="1" applyFill="1" applyBorder="1" applyAlignment="1">
      <alignment horizontal="center" vertical="center" wrapText="1"/>
    </xf>
    <xf numFmtId="0" fontId="19" fillId="44" borderId="3" xfId="0" applyFont="1" applyFill="1" applyBorder="1" applyAlignment="1">
      <alignment horizontal="center" vertical="center" wrapText="1"/>
    </xf>
    <xf numFmtId="0" fontId="19" fillId="44" borderId="59" xfId="0" applyFont="1" applyFill="1" applyBorder="1" applyAlignment="1">
      <alignment horizontal="center" vertical="center" wrapText="1"/>
    </xf>
    <xf numFmtId="0" fontId="19" fillId="45" borderId="3" xfId="0" applyFont="1" applyFill="1" applyBorder="1" applyAlignment="1">
      <alignment horizontal="center" vertical="center" wrapText="1"/>
    </xf>
    <xf numFmtId="0" fontId="19" fillId="45" borderId="59" xfId="0" applyFont="1" applyFill="1" applyBorder="1" applyAlignment="1">
      <alignment horizontal="center" vertical="center" wrapText="1"/>
    </xf>
    <xf numFmtId="0" fontId="19" fillId="35" borderId="3" xfId="0" applyFont="1" applyFill="1" applyBorder="1" applyAlignment="1">
      <alignment horizontal="center" vertical="center" wrapText="1"/>
    </xf>
    <xf numFmtId="0" fontId="19" fillId="35" borderId="59" xfId="0" applyFont="1" applyFill="1" applyBorder="1" applyAlignment="1">
      <alignment horizontal="center" vertical="center" wrapText="1"/>
    </xf>
    <xf numFmtId="0" fontId="6" fillId="27" borderId="96" xfId="0" applyFont="1" applyFill="1" applyBorder="1" applyAlignment="1">
      <alignment horizontal="center" vertical="center"/>
    </xf>
    <xf numFmtId="0" fontId="6" fillId="27" borderId="8"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13" xfId="0" applyFont="1" applyFill="1" applyBorder="1" applyAlignment="1">
      <alignment horizontal="center" vertical="center"/>
    </xf>
    <xf numFmtId="0" fontId="4" fillId="4" borderId="14" xfId="0" applyFont="1" applyFill="1" applyBorder="1" applyAlignment="1">
      <alignment horizontal="left" vertical="top" wrapText="1"/>
    </xf>
    <xf numFmtId="0" fontId="6" fillId="27" borderId="99" xfId="0" applyFont="1" applyFill="1" applyBorder="1" applyAlignment="1">
      <alignment horizontal="center" vertical="center"/>
    </xf>
    <xf numFmtId="0" fontId="23" fillId="0" borderId="87" xfId="0" applyFont="1" applyBorder="1" applyAlignment="1">
      <alignment horizontal="center" vertical="center" wrapText="1"/>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6" fillId="9" borderId="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1"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3" xfId="0" applyFont="1" applyBorder="1" applyAlignment="1">
      <alignment vertical="top" wrapText="1"/>
    </xf>
    <xf numFmtId="0" fontId="9" fillId="0" borderId="12" xfId="0" applyFont="1" applyFill="1" applyBorder="1" applyAlignment="1">
      <alignment vertical="top" wrapText="1"/>
    </xf>
    <xf numFmtId="0" fontId="9" fillId="0" borderId="3"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46" borderId="3" xfId="0" applyFont="1" applyFill="1" applyBorder="1" applyAlignment="1">
      <alignment horizontal="center" vertical="center" wrapText="1"/>
    </xf>
    <xf numFmtId="0" fontId="19" fillId="46" borderId="59"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23" fillId="0" borderId="127" xfId="0" applyFont="1" applyBorder="1" applyAlignment="1">
      <alignment horizontal="center" vertical="center" wrapText="1"/>
    </xf>
    <xf numFmtId="0" fontId="23" fillId="26" borderId="94" xfId="0" applyFont="1" applyFill="1" applyBorder="1" applyAlignment="1" applyProtection="1">
      <alignment horizontal="center" vertical="center"/>
      <protection locked="0"/>
    </xf>
    <xf numFmtId="0" fontId="23" fillId="26" borderId="128" xfId="0" applyFont="1" applyFill="1" applyBorder="1" applyAlignment="1" applyProtection="1">
      <alignment horizontal="center" vertical="center"/>
      <protection locked="0"/>
    </xf>
    <xf numFmtId="10" fontId="23" fillId="0" borderId="129" xfId="0" applyNumberFormat="1" applyFont="1" applyBorder="1" applyAlignment="1">
      <alignment horizontal="center" vertical="center"/>
    </xf>
    <xf numFmtId="10" fontId="23" fillId="0" borderId="94" xfId="0" applyNumberFormat="1" applyFont="1" applyBorder="1" applyAlignment="1">
      <alignment horizontal="center" vertical="center"/>
    </xf>
    <xf numFmtId="10" fontId="23" fillId="0" borderId="130" xfId="0" applyNumberFormat="1" applyFont="1" applyBorder="1" applyAlignment="1">
      <alignment horizontal="center" vertical="center"/>
    </xf>
    <xf numFmtId="0" fontId="21" fillId="0" borderId="138" xfId="0" applyFont="1" applyBorder="1" applyAlignment="1">
      <alignment horizontal="center" vertical="center"/>
    </xf>
    <xf numFmtId="0" fontId="9" fillId="0" borderId="139" xfId="0" applyFont="1" applyBorder="1" applyAlignment="1">
      <alignment horizontal="left" vertical="top" wrapText="1"/>
    </xf>
    <xf numFmtId="0" fontId="9" fillId="4" borderId="139" xfId="0" applyFont="1" applyFill="1" applyBorder="1" applyAlignment="1">
      <alignment horizontal="left" vertical="top" wrapText="1"/>
    </xf>
    <xf numFmtId="0" fontId="15" fillId="0" borderId="0" xfId="1" applyAlignment="1" applyProtection="1"/>
    <xf numFmtId="0" fontId="46" fillId="0" borderId="2" xfId="0" applyFont="1" applyBorder="1"/>
    <xf numFmtId="0" fontId="23" fillId="0" borderId="0" xfId="0" applyFont="1" applyAlignment="1">
      <alignment vertical="center" wrapText="1"/>
    </xf>
    <xf numFmtId="0" fontId="9" fillId="0" borderId="139" xfId="0" applyFont="1" applyBorder="1" applyAlignment="1">
      <alignment horizontal="left" vertical="center" wrapText="1"/>
    </xf>
    <xf numFmtId="0" fontId="10" fillId="0" borderId="139" xfId="0" applyFont="1" applyBorder="1" applyAlignment="1">
      <alignment horizontal="left" vertical="center" wrapText="1"/>
    </xf>
    <xf numFmtId="0" fontId="4" fillId="0" borderId="40" xfId="0" applyFont="1" applyBorder="1" applyAlignment="1">
      <alignment horizontal="left" vertical="center" wrapText="1"/>
    </xf>
    <xf numFmtId="0" fontId="4" fillId="0" borderId="20" xfId="0" applyFont="1" applyBorder="1" applyAlignment="1">
      <alignment horizontal="left" vertical="center" wrapText="1"/>
    </xf>
    <xf numFmtId="0" fontId="9" fillId="0" borderId="139" xfId="0" applyFont="1" applyBorder="1" applyAlignment="1">
      <alignment vertical="center" wrapText="1"/>
    </xf>
    <xf numFmtId="0" fontId="4" fillId="0" borderId="2" xfId="0" applyFont="1" applyBorder="1"/>
    <xf numFmtId="0" fontId="58" fillId="0" borderId="9" xfId="0" applyFont="1" applyFill="1" applyBorder="1" applyAlignment="1">
      <alignment horizontal="left" vertical="center" wrapText="1"/>
    </xf>
    <xf numFmtId="0" fontId="10" fillId="0" borderId="139" xfId="0" applyFont="1" applyFill="1" applyBorder="1" applyAlignment="1">
      <alignment horizontal="left" vertical="center" wrapText="1"/>
    </xf>
    <xf numFmtId="0" fontId="23" fillId="0" borderId="138"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22" xfId="0" applyFont="1" applyFill="1" applyBorder="1" applyAlignment="1">
      <alignment vertical="center" wrapText="1"/>
    </xf>
    <xf numFmtId="0" fontId="9" fillId="0" borderId="3" xfId="0" applyFont="1" applyBorder="1" applyAlignment="1">
      <alignment horizontal="left" vertical="top" wrapText="1"/>
    </xf>
    <xf numFmtId="0" fontId="9" fillId="0" borderId="41" xfId="0" applyFont="1" applyBorder="1" applyAlignment="1">
      <alignment horizontal="left" vertical="top" wrapText="1"/>
    </xf>
    <xf numFmtId="0" fontId="9" fillId="0" borderId="80" xfId="0" applyFont="1" applyBorder="1" applyAlignment="1">
      <alignment horizontal="left" vertical="top" wrapText="1"/>
    </xf>
    <xf numFmtId="0" fontId="9" fillId="0" borderId="3"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23" fillId="0" borderId="32"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23" fillId="0" borderId="38" xfId="0" applyFont="1" applyFill="1" applyBorder="1" applyAlignment="1">
      <alignment horizontal="center" vertical="center" wrapText="1"/>
    </xf>
    <xf numFmtId="0" fontId="9" fillId="14" borderId="9" xfId="0" applyFont="1" applyFill="1" applyBorder="1" applyAlignment="1">
      <alignment horizontal="left" vertical="top" wrapText="1"/>
    </xf>
    <xf numFmtId="0" fontId="23" fillId="22" borderId="9"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3" fillId="22" borderId="38"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23" fillId="22" borderId="3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23" fillId="21" borderId="8" xfId="0" applyFont="1" applyFill="1" applyBorder="1" applyAlignment="1">
      <alignment horizontal="center" vertical="center" wrapText="1"/>
    </xf>
    <xf numFmtId="0" fontId="9" fillId="0" borderId="9" xfId="0" applyFont="1" applyBorder="1" applyAlignment="1">
      <alignment vertical="top" wrapText="1"/>
    </xf>
    <xf numFmtId="0" fontId="23" fillId="22" borderId="48" xfId="0" applyFont="1" applyFill="1" applyBorder="1" applyAlignment="1">
      <alignment horizontal="center" vertical="center" wrapText="1"/>
    </xf>
    <xf numFmtId="0" fontId="65" fillId="22" borderId="9" xfId="0" applyFont="1" applyFill="1" applyBorder="1" applyAlignment="1">
      <alignment horizontal="center" vertical="center" wrapText="1"/>
    </xf>
    <xf numFmtId="0" fontId="65" fillId="22" borderId="15"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69" xfId="0" applyFont="1" applyBorder="1" applyAlignment="1">
      <alignment horizontal="center" vertical="center"/>
    </xf>
    <xf numFmtId="0" fontId="23" fillId="21" borderId="1" xfId="0" applyFont="1" applyFill="1" applyBorder="1" applyAlignment="1">
      <alignment horizontal="center" vertical="center" wrapText="1"/>
    </xf>
    <xf numFmtId="0" fontId="9" fillId="0" borderId="3" xfId="0" applyFont="1" applyBorder="1" applyAlignment="1">
      <alignment vertical="top" wrapText="1"/>
    </xf>
    <xf numFmtId="0" fontId="9" fillId="0" borderId="3" xfId="0" applyFont="1" applyFill="1" applyBorder="1" applyAlignment="1">
      <alignment horizontal="left" vertical="top" wrapText="1"/>
    </xf>
    <xf numFmtId="0" fontId="9" fillId="0" borderId="50" xfId="0" applyFont="1" applyFill="1" applyBorder="1" applyAlignment="1">
      <alignment horizontal="center" vertical="center" wrapText="1"/>
    </xf>
    <xf numFmtId="0" fontId="23" fillId="21" borderId="50"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67" xfId="0" applyFont="1" applyFill="1" applyBorder="1" applyAlignment="1">
      <alignment horizontal="center" vertical="center"/>
    </xf>
    <xf numFmtId="0" fontId="23" fillId="21" borderId="56"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5" xfId="0" applyFont="1" applyFill="1" applyBorder="1" applyAlignment="1">
      <alignment horizontal="center" vertical="center"/>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21" borderId="40" xfId="0" applyFont="1" applyFill="1" applyBorder="1" applyAlignment="1">
      <alignment horizontal="center" vertical="center"/>
    </xf>
    <xf numFmtId="0" fontId="23" fillId="21" borderId="59" xfId="0" applyFont="1" applyFill="1" applyBorder="1" applyAlignment="1">
      <alignment horizontal="center" vertical="center"/>
    </xf>
    <xf numFmtId="0" fontId="23" fillId="21" borderId="32" xfId="0" applyFont="1" applyFill="1" applyBorder="1" applyAlignment="1">
      <alignment horizontal="center" vertical="center"/>
    </xf>
    <xf numFmtId="0" fontId="9" fillId="14" borderId="9" xfId="0" applyFont="1" applyFill="1" applyBorder="1" applyAlignment="1">
      <alignment vertical="top" wrapText="1"/>
    </xf>
    <xf numFmtId="0" fontId="18" fillId="9" borderId="13" xfId="0" applyFont="1" applyFill="1" applyBorder="1" applyAlignment="1">
      <alignment vertical="center" wrapText="1"/>
    </xf>
    <xf numFmtId="0" fontId="158" fillId="0" borderId="13" xfId="0" applyFont="1" applyFill="1" applyBorder="1" applyAlignment="1">
      <alignment vertical="center"/>
    </xf>
    <xf numFmtId="0" fontId="9" fillId="7" borderId="9" xfId="0" applyFont="1" applyFill="1" applyBorder="1" applyAlignment="1">
      <alignment vertical="top" wrapText="1"/>
    </xf>
    <xf numFmtId="0" fontId="18" fillId="9" borderId="41" xfId="0" applyFont="1" applyFill="1" applyBorder="1" applyAlignment="1">
      <alignment vertical="center" wrapText="1"/>
    </xf>
    <xf numFmtId="0" fontId="9" fillId="0" borderId="1" xfId="0" applyFont="1" applyFill="1" applyBorder="1" applyAlignment="1">
      <alignment vertical="top" wrapText="1"/>
    </xf>
    <xf numFmtId="0" fontId="9" fillId="0" borderId="68" xfId="0" applyFont="1" applyFill="1" applyBorder="1" applyAlignment="1">
      <alignment vertical="top" wrapText="1"/>
    </xf>
    <xf numFmtId="0" fontId="9" fillId="0" borderId="68" xfId="0" applyFont="1" applyFill="1" applyBorder="1" applyAlignment="1">
      <alignment vertical="top"/>
    </xf>
    <xf numFmtId="0" fontId="9" fillId="14" borderId="34" xfId="0" applyFont="1" applyFill="1" applyBorder="1" applyAlignment="1">
      <alignment vertical="top" wrapText="1"/>
    </xf>
    <xf numFmtId="0" fontId="23" fillId="22" borderId="50" xfId="0" applyFont="1" applyFill="1" applyBorder="1" applyAlignment="1">
      <alignment horizontal="center" vertical="center" wrapText="1"/>
    </xf>
    <xf numFmtId="0" fontId="23" fillId="22" borderId="51" xfId="0" applyFont="1" applyFill="1" applyBorder="1" applyAlignment="1">
      <alignment horizontal="center" vertical="center" wrapText="1"/>
    </xf>
    <xf numFmtId="0" fontId="23" fillId="22" borderId="67" xfId="0" applyFont="1" applyFill="1" applyBorder="1" applyAlignment="1">
      <alignment horizontal="center" vertical="center" wrapText="1"/>
    </xf>
    <xf numFmtId="0" fontId="40" fillId="0" borderId="52" xfId="0" applyFont="1" applyBorder="1" applyAlignment="1">
      <alignment horizontal="center" vertical="center"/>
    </xf>
    <xf numFmtId="0" fontId="23" fillId="0" borderId="6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4" xfId="0" applyFont="1" applyFill="1" applyBorder="1" applyAlignment="1">
      <alignment horizontal="center" vertical="center"/>
    </xf>
    <xf numFmtId="0" fontId="9" fillId="0" borderId="20" xfId="0" applyFont="1" applyBorder="1" applyAlignment="1">
      <alignment horizontal="left" vertical="center"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3" fillId="0" borderId="3" xfId="0" applyFont="1" applyBorder="1" applyAlignment="1">
      <alignment horizontal="left" vertical="top" wrapText="1"/>
    </xf>
    <xf numFmtId="0" fontId="9" fillId="0" borderId="34" xfId="0" applyFont="1" applyBorder="1" applyAlignment="1">
      <alignment horizontal="left" vertical="top"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6" xfId="0" quotePrefix="1" applyFont="1" applyFill="1" applyBorder="1" applyAlignment="1">
      <alignment horizontal="left" vertical="center"/>
    </xf>
    <xf numFmtId="0" fontId="9" fillId="0" borderId="16" xfId="0" applyFont="1" applyFill="1" applyBorder="1" applyAlignment="1">
      <alignment horizontal="left" vertical="top" wrapText="1"/>
    </xf>
    <xf numFmtId="0" fontId="9" fillId="0" borderId="16" xfId="0" applyFont="1" applyBorder="1" applyAlignment="1">
      <alignment horizontal="left" vertical="center"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10"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4"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4" fillId="0" borderId="37" xfId="0" applyFont="1" applyBorder="1" applyAlignment="1">
      <alignment horizontal="left" vertical="center" wrapText="1"/>
    </xf>
    <xf numFmtId="0" fontId="9" fillId="0" borderId="15" xfId="0" applyFont="1" applyFill="1" applyBorder="1" applyAlignment="1">
      <alignment horizontal="left" vertical="center"/>
    </xf>
    <xf numFmtId="0" fontId="4" fillId="0" borderId="24" xfId="0" applyFont="1" applyBorder="1" applyAlignment="1">
      <alignment horizontal="left" vertical="center" wrapText="1"/>
    </xf>
    <xf numFmtId="0" fontId="9" fillId="0" borderId="16" xfId="0" applyFont="1" applyFill="1" applyBorder="1" applyAlignment="1">
      <alignment horizontal="left" vertical="center"/>
    </xf>
    <xf numFmtId="0" fontId="37" fillId="0" borderId="8"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46" fillId="0" borderId="0" xfId="0" applyFont="1" applyBorder="1"/>
    <xf numFmtId="0" fontId="4" fillId="0" borderId="0" xfId="0" applyFont="1" applyBorder="1" applyAlignment="1">
      <alignment horizontal="left" vertical="center" wrapText="1"/>
    </xf>
    <xf numFmtId="0" fontId="9" fillId="0" borderId="68" xfId="0" applyFont="1" applyBorder="1" applyAlignment="1">
      <alignment horizontal="left" vertical="top" wrapText="1"/>
    </xf>
    <xf numFmtId="0" fontId="23" fillId="22" borderId="68" xfId="0" applyFont="1" applyFill="1" applyBorder="1" applyAlignment="1">
      <alignment horizontal="center" vertical="center"/>
    </xf>
    <xf numFmtId="0" fontId="9" fillId="14" borderId="68" xfId="0" applyFont="1" applyFill="1" applyBorder="1" applyAlignment="1">
      <alignment horizontal="left" vertical="top" wrapText="1"/>
    </xf>
    <xf numFmtId="0" fontId="23" fillId="0" borderId="6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6" fillId="9" borderId="68" xfId="0" applyFont="1" applyFill="1" applyBorder="1" applyAlignment="1">
      <alignment horizontal="center" vertical="center"/>
    </xf>
    <xf numFmtId="0" fontId="9" fillId="0" borderId="20" xfId="0" applyFont="1" applyBorder="1" applyAlignment="1">
      <alignment horizontal="left" vertical="top" wrapTex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9" fillId="0" borderId="16" xfId="0" applyFont="1" applyBorder="1" applyAlignment="1">
      <alignment vertical="center"/>
    </xf>
    <xf numFmtId="0" fontId="9" fillId="0" borderId="16" xfId="0" applyFont="1" applyBorder="1" applyAlignment="1">
      <alignment horizontal="left" vertical="center"/>
    </xf>
    <xf numFmtId="0" fontId="9" fillId="0" borderId="16" xfId="0" applyFont="1" applyBorder="1" applyAlignment="1">
      <alignment vertical="center" wrapText="1"/>
    </xf>
    <xf numFmtId="0" fontId="9" fillId="0" borderId="48" xfId="0" applyFont="1" applyBorder="1" applyAlignment="1">
      <alignment vertical="top" wrapText="1"/>
    </xf>
    <xf numFmtId="0" fontId="9" fillId="0" borderId="16" xfId="0" applyFont="1" applyBorder="1" applyAlignment="1">
      <alignment vertical="top"/>
    </xf>
    <xf numFmtId="0" fontId="4" fillId="0" borderId="16" xfId="0" quotePrefix="1" applyFont="1" applyBorder="1" applyAlignment="1">
      <alignment horizontal="left" vertical="center" wrapText="1"/>
    </xf>
    <xf numFmtId="0" fontId="9" fillId="0" borderId="147" xfId="0" applyFont="1" applyFill="1" applyBorder="1" applyAlignment="1">
      <alignment vertical="center"/>
    </xf>
    <xf numFmtId="0" fontId="23" fillId="0" borderId="173" xfId="0" applyFont="1" applyFill="1" applyBorder="1" applyAlignment="1">
      <alignment horizontal="center" vertical="center" wrapText="1"/>
    </xf>
    <xf numFmtId="0" fontId="23" fillId="0" borderId="174" xfId="0" applyFont="1" applyFill="1" applyBorder="1" applyAlignment="1">
      <alignment horizontal="center" vertical="center" wrapText="1"/>
    </xf>
    <xf numFmtId="0" fontId="21" fillId="0" borderId="173" xfId="0" applyFont="1" applyBorder="1" applyAlignment="1">
      <alignment horizontal="center" vertical="center"/>
    </xf>
    <xf numFmtId="0" fontId="21" fillId="0" borderId="174" xfId="0" applyFont="1" applyBorder="1" applyAlignment="1">
      <alignment horizontal="center" vertical="center"/>
    </xf>
    <xf numFmtId="0" fontId="9" fillId="0" borderId="139" xfId="0" applyFont="1" applyFill="1" applyBorder="1" applyAlignment="1">
      <alignment horizontal="left" vertical="center" wrapText="1"/>
    </xf>
    <xf numFmtId="0" fontId="21" fillId="0" borderId="138" xfId="0" applyFont="1" applyBorder="1" applyAlignment="1">
      <alignment horizontal="center" vertical="center" wrapText="1"/>
    </xf>
    <xf numFmtId="0" fontId="10" fillId="15" borderId="139" xfId="0" applyFont="1" applyFill="1" applyBorder="1" applyAlignment="1">
      <alignment horizontal="left" vertical="center" wrapText="1"/>
    </xf>
    <xf numFmtId="0" fontId="21" fillId="0" borderId="173" xfId="0" applyFont="1" applyBorder="1" applyAlignment="1">
      <alignment horizontal="center" vertical="center" wrapText="1"/>
    </xf>
    <xf numFmtId="0" fontId="21" fillId="0" borderId="174" xfId="0" applyFont="1" applyBorder="1" applyAlignment="1">
      <alignment horizontal="center" vertical="center" wrapText="1"/>
    </xf>
    <xf numFmtId="0" fontId="9" fillId="0" borderId="20" xfId="0" applyFont="1" applyBorder="1" applyAlignment="1">
      <alignment horizontal="left" vertical="top" wrapText="1"/>
    </xf>
    <xf numFmtId="0" fontId="13" fillId="2" borderId="20" xfId="0" applyFont="1" applyFill="1" applyBorder="1" applyAlignment="1">
      <alignment vertical="top" wrapText="1"/>
    </xf>
    <xf numFmtId="0" fontId="13" fillId="2" borderId="3" xfId="0" applyFont="1" applyFill="1" applyBorder="1" applyAlignment="1">
      <alignment horizontal="left" vertical="top" wrapText="1"/>
    </xf>
    <xf numFmtId="0" fontId="13" fillId="2" borderId="3" xfId="0" applyFont="1" applyFill="1" applyBorder="1" applyAlignment="1">
      <alignment vertical="top" wrapText="1"/>
    </xf>
    <xf numFmtId="0" fontId="13" fillId="2" borderId="3" xfId="0" applyFont="1" applyFill="1" applyBorder="1" applyAlignment="1">
      <alignment vertical="top"/>
    </xf>
    <xf numFmtId="0" fontId="13" fillId="2" borderId="41" xfId="0" applyFont="1" applyFill="1" applyBorder="1" applyAlignment="1">
      <alignment horizontal="lef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41" xfId="0" applyFont="1" applyFill="1" applyBorder="1" applyAlignment="1">
      <alignment horizontal="left" vertical="top" wrapText="1"/>
    </xf>
    <xf numFmtId="0" fontId="13" fillId="2" borderId="9" xfId="0" applyFont="1" applyFill="1" applyBorder="1" applyAlignment="1">
      <alignment horizontal="left" vertical="top" wrapText="1"/>
    </xf>
    <xf numFmtId="0" fontId="3" fillId="0" borderId="68" xfId="0" applyFont="1" applyBorder="1" applyAlignment="1">
      <alignment vertical="top" wrapText="1"/>
    </xf>
    <xf numFmtId="0" fontId="4" fillId="0" borderId="20" xfId="0" applyFont="1" applyBorder="1" applyAlignment="1">
      <alignment horizontal="left" vertical="top" wrapText="1"/>
    </xf>
    <xf numFmtId="0" fontId="3" fillId="0" borderId="20" xfId="0" applyFont="1" applyBorder="1" applyAlignment="1">
      <alignment vertical="top"/>
    </xf>
    <xf numFmtId="16" fontId="3" fillId="0" borderId="20" xfId="0" quotePrefix="1" applyNumberFormat="1" applyFont="1" applyBorder="1" applyAlignment="1">
      <alignment vertical="top"/>
    </xf>
    <xf numFmtId="0" fontId="23" fillId="24" borderId="35" xfId="0" applyFont="1" applyFill="1" applyBorder="1" applyAlignment="1">
      <alignment horizontal="center" vertical="center"/>
    </xf>
    <xf numFmtId="0" fontId="23" fillId="24" borderId="69" xfId="0" applyFont="1" applyFill="1" applyBorder="1" applyAlignment="1">
      <alignment horizontal="center" vertical="center"/>
    </xf>
    <xf numFmtId="0" fontId="3" fillId="0" borderId="41" xfId="0" quotePrefix="1" applyFont="1" applyBorder="1" applyAlignment="1">
      <alignment vertical="top"/>
    </xf>
    <xf numFmtId="0" fontId="13" fillId="2" borderId="9" xfId="0" applyFont="1" applyFill="1" applyBorder="1" applyAlignment="1">
      <alignment vertical="top" wrapText="1"/>
    </xf>
    <xf numFmtId="0" fontId="23" fillId="22" borderId="35" xfId="0" applyFont="1" applyFill="1" applyBorder="1" applyAlignment="1">
      <alignment horizontal="center" vertical="center"/>
    </xf>
    <xf numFmtId="0" fontId="150" fillId="2" borderId="41" xfId="0" applyFont="1" applyFill="1" applyBorder="1" applyAlignment="1">
      <alignment vertical="top" wrapText="1"/>
    </xf>
    <xf numFmtId="0" fontId="3" fillId="0" borderId="68" xfId="0" applyFont="1" applyBorder="1" applyAlignment="1">
      <alignment vertical="top"/>
    </xf>
    <xf numFmtId="0" fontId="9" fillId="14" borderId="68" xfId="0" applyFont="1" applyFill="1" applyBorder="1" applyAlignment="1">
      <alignment vertical="top" wrapText="1"/>
    </xf>
    <xf numFmtId="0" fontId="6" fillId="9" borderId="64" xfId="0" applyFont="1" applyFill="1" applyBorder="1" applyAlignment="1">
      <alignment horizontal="center" vertical="center"/>
    </xf>
    <xf numFmtId="0" fontId="24" fillId="0" borderId="35"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xf>
    <xf numFmtId="0" fontId="13" fillId="2" borderId="1" xfId="0" applyFont="1" applyFill="1" applyBorder="1" applyAlignment="1">
      <alignment vertical="top" wrapText="1"/>
    </xf>
    <xf numFmtId="0" fontId="13" fillId="2" borderId="1" xfId="0" applyFont="1" applyFill="1" applyBorder="1" applyAlignment="1">
      <alignment horizontal="left" vertical="top" wrapText="1"/>
    </xf>
    <xf numFmtId="0" fontId="3" fillId="4" borderId="20" xfId="0" applyFont="1" applyFill="1" applyBorder="1" applyAlignment="1">
      <alignment horizontal="left" vertical="top" wrapText="1"/>
    </xf>
    <xf numFmtId="0" fontId="13" fillId="2" borderId="15" xfId="0" applyFont="1" applyFill="1" applyBorder="1" applyAlignment="1">
      <alignment vertical="center" wrapText="1"/>
    </xf>
    <xf numFmtId="0" fontId="13" fillId="2" borderId="25" xfId="0" applyFont="1" applyFill="1" applyBorder="1" applyAlignment="1">
      <alignment vertical="center" wrapText="1"/>
    </xf>
    <xf numFmtId="0" fontId="13" fillId="2" borderId="51" xfId="0" applyFont="1" applyFill="1" applyBorder="1" applyAlignment="1">
      <alignment horizontal="left" vertical="top" wrapText="1"/>
    </xf>
    <xf numFmtId="0" fontId="13" fillId="2" borderId="51" xfId="0" quotePrefix="1" applyFont="1" applyFill="1" applyBorder="1" applyAlignment="1">
      <alignment horizontal="left" vertical="top"/>
    </xf>
    <xf numFmtId="0" fontId="40" fillId="2" borderId="51"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50"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13" fillId="2" borderId="9" xfId="0" applyFont="1" applyFill="1" applyBorder="1" applyAlignment="1">
      <alignment vertical="top"/>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51" xfId="0" applyFont="1" applyFill="1" applyBorder="1" applyAlignment="1">
      <alignment vertical="top" wrapText="1"/>
    </xf>
    <xf numFmtId="0" fontId="9" fillId="0" borderId="1" xfId="0" applyFont="1" applyFill="1" applyBorder="1" applyAlignment="1">
      <alignment vertical="top"/>
    </xf>
    <xf numFmtId="0" fontId="13" fillId="2" borderId="51" xfId="0" applyFont="1" applyFill="1" applyBorder="1" applyAlignment="1">
      <alignment vertical="top"/>
    </xf>
    <xf numFmtId="0" fontId="9" fillId="2" borderId="41" xfId="0" applyFont="1" applyFill="1" applyBorder="1" applyAlignment="1">
      <alignment horizontal="left" vertical="top" wrapText="1"/>
    </xf>
    <xf numFmtId="0" fontId="9" fillId="2" borderId="41" xfId="0" applyFont="1" applyFill="1" applyBorder="1" applyAlignment="1">
      <alignment vertical="top"/>
    </xf>
    <xf numFmtId="0" fontId="9" fillId="2" borderId="41" xfId="0" applyFont="1" applyFill="1" applyBorder="1" applyAlignment="1">
      <alignmen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9" fillId="0" borderId="3" xfId="0" applyFont="1" applyFill="1" applyBorder="1" applyAlignment="1">
      <alignment horizontal="left" vertical="center" wrapText="1"/>
    </xf>
    <xf numFmtId="0" fontId="9" fillId="0" borderId="16" xfId="0" applyFont="1" applyFill="1" applyBorder="1" applyAlignment="1">
      <alignment horizontal="left" vertical="center"/>
    </xf>
    <xf numFmtId="0" fontId="61" fillId="0" borderId="0" xfId="0" applyFont="1" applyFill="1" applyBorder="1"/>
    <xf numFmtId="0" fontId="175" fillId="0" borderId="0" xfId="0" applyFont="1"/>
    <xf numFmtId="0" fontId="28" fillId="0" borderId="0" xfId="0" applyFont="1" applyFill="1"/>
    <xf numFmtId="0" fontId="1" fillId="0" borderId="0" xfId="0" applyFont="1" applyFill="1" applyAlignment="1">
      <alignment vertical="center"/>
    </xf>
    <xf numFmtId="0" fontId="0" fillId="0" borderId="0" xfId="0" applyFill="1"/>
    <xf numFmtId="0" fontId="33" fillId="0" borderId="0" xfId="0" applyFont="1" applyFill="1"/>
    <xf numFmtId="0" fontId="60" fillId="0" borderId="0" xfId="0" applyFont="1" applyFill="1"/>
    <xf numFmtId="0" fontId="0" fillId="0" borderId="0" xfId="0" applyFill="1" applyAlignment="1">
      <alignment wrapText="1"/>
    </xf>
    <xf numFmtId="0" fontId="143" fillId="0" borderId="0" xfId="0" applyFont="1" applyFill="1"/>
    <xf numFmtId="0" fontId="9" fillId="0" borderId="9" xfId="0" applyFont="1" applyBorder="1" applyAlignment="1">
      <alignment horizontal="left" vertical="top" wrapText="1"/>
    </xf>
    <xf numFmtId="0" fontId="23" fillId="22" borderId="40" xfId="0" applyFont="1" applyFill="1" applyBorder="1" applyAlignment="1">
      <alignment horizontal="center" vertical="center"/>
    </xf>
    <xf numFmtId="0" fontId="6" fillId="9" borderId="40" xfId="0" applyFont="1" applyFill="1" applyBorder="1" applyAlignment="1">
      <alignment horizontal="center" vertical="center"/>
    </xf>
    <xf numFmtId="0" fontId="23" fillId="22" borderId="59"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9" xfId="0" applyFont="1" applyBorder="1" applyAlignment="1">
      <alignment vertical="top" wrapText="1"/>
    </xf>
    <xf numFmtId="0" fontId="9" fillId="0" borderId="12" xfId="0" applyFont="1" applyFill="1" applyBorder="1" applyAlignment="1">
      <alignment horizontal="left" vertical="top" wrapText="1"/>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2" xfId="0" applyFont="1" applyFill="1" applyBorder="1" applyAlignment="1">
      <alignment horizontal="left" vertical="top" wrapText="1"/>
    </xf>
    <xf numFmtId="0" fontId="18" fillId="13" borderId="16"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22" xfId="0" applyFont="1" applyBorder="1" applyAlignment="1">
      <alignment horizontal="left" vertical="top" wrapText="1"/>
    </xf>
    <xf numFmtId="0" fontId="9" fillId="3" borderId="3" xfId="0" applyFont="1" applyFill="1" applyBorder="1" applyAlignment="1">
      <alignment horizontal="left" vertical="top" wrapText="1"/>
    </xf>
    <xf numFmtId="0" fontId="9" fillId="0" borderId="16" xfId="0" applyFont="1" applyBorder="1" applyAlignment="1">
      <alignment horizontal="left" vertical="top" wrapText="1"/>
    </xf>
    <xf numFmtId="0" fontId="9" fillId="4" borderId="3"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11" xfId="0" applyFont="1" applyFill="1" applyBorder="1" applyAlignment="1">
      <alignment horizontal="left" vertical="top" wrapText="1"/>
    </xf>
    <xf numFmtId="0" fontId="13" fillId="0" borderId="3"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0" borderId="3" xfId="0" applyFont="1" applyBorder="1" applyAlignment="1">
      <alignment vertical="top" wrapText="1"/>
    </xf>
    <xf numFmtId="0" fontId="4" fillId="0" borderId="11" xfId="0" applyFont="1" applyBorder="1" applyAlignment="1">
      <alignment horizontal="left" vertical="top" wrapText="1"/>
    </xf>
    <xf numFmtId="49" fontId="9" fillId="0" borderId="3" xfId="0" applyNumberFormat="1" applyFont="1" applyBorder="1" applyAlignment="1">
      <alignment horizontal="left"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9" fillId="2" borderId="3" xfId="0" applyFont="1" applyFill="1" applyBorder="1" applyAlignment="1">
      <alignment vertical="top" wrapText="1"/>
    </xf>
    <xf numFmtId="0" fontId="3" fillId="0" borderId="20" xfId="0" applyFont="1" applyBorder="1" applyAlignment="1">
      <alignment vertical="top" wrapText="1"/>
    </xf>
    <xf numFmtId="0" fontId="9" fillId="4" borderId="40" xfId="0" applyFont="1" applyFill="1" applyBorder="1" applyAlignment="1">
      <alignment horizontal="left" vertical="top" wrapText="1"/>
    </xf>
    <xf numFmtId="0" fontId="3" fillId="0" borderId="40" xfId="0" applyFont="1" applyBorder="1" applyAlignment="1">
      <alignment vertical="top"/>
    </xf>
    <xf numFmtId="0" fontId="3" fillId="0" borderId="40" xfId="0" applyFont="1" applyBorder="1" applyAlignment="1">
      <alignment vertical="top" wrapText="1"/>
    </xf>
    <xf numFmtId="0" fontId="9" fillId="14" borderId="40" xfId="0" applyFont="1" applyFill="1" applyBorder="1" applyAlignment="1">
      <alignment vertical="top" wrapText="1"/>
    </xf>
    <xf numFmtId="0" fontId="19" fillId="11" borderId="62" xfId="0" applyFont="1" applyFill="1" applyBorder="1" applyAlignment="1">
      <alignment horizontal="left" vertical="top" wrapText="1"/>
    </xf>
    <xf numFmtId="9" fontId="4" fillId="3" borderId="16" xfId="0" quotePrefix="1" applyNumberFormat="1" applyFont="1" applyFill="1" applyBorder="1" applyAlignment="1">
      <alignment horizontal="center" vertical="center" wrapText="1"/>
    </xf>
    <xf numFmtId="0" fontId="19" fillId="47" borderId="3" xfId="0" applyFont="1" applyFill="1" applyBorder="1" applyAlignment="1">
      <alignment horizontal="left" vertical="center" wrapText="1"/>
    </xf>
    <xf numFmtId="0" fontId="19" fillId="47" borderId="3" xfId="0" applyFont="1" applyFill="1" applyBorder="1" applyAlignment="1">
      <alignment horizontal="left" vertical="top" wrapText="1"/>
    </xf>
    <xf numFmtId="0" fontId="19" fillId="47" borderId="2" xfId="0" applyFont="1" applyFill="1" applyBorder="1" applyAlignment="1">
      <alignment horizontal="left" vertical="top" wrapText="1"/>
    </xf>
    <xf numFmtId="0" fontId="19" fillId="47" borderId="16" xfId="0" applyFont="1" applyFill="1" applyBorder="1" applyAlignment="1">
      <alignment horizontal="left" vertical="top" wrapText="1"/>
    </xf>
    <xf numFmtId="0" fontId="19" fillId="47" borderId="54" xfId="0" applyFont="1" applyFill="1" applyBorder="1" applyAlignment="1">
      <alignment horizontal="left" vertical="top" wrapText="1"/>
    </xf>
    <xf numFmtId="0" fontId="23" fillId="38" borderId="3" xfId="0" applyFont="1" applyFill="1" applyBorder="1" applyAlignment="1">
      <alignment vertical="top" wrapText="1"/>
    </xf>
    <xf numFmtId="0" fontId="23" fillId="38" borderId="16" xfId="0" applyFont="1" applyFill="1" applyBorder="1" applyAlignment="1">
      <alignment vertical="top" wrapText="1"/>
    </xf>
    <xf numFmtId="0" fontId="18" fillId="13" borderId="2" xfId="0" applyFont="1" applyFill="1" applyBorder="1" applyAlignment="1">
      <alignment vertical="center" wrapText="1"/>
    </xf>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0" fontId="23" fillId="6" borderId="3" xfId="0" applyFont="1" applyFill="1" applyBorder="1" applyAlignment="1">
      <alignment vertical="top" wrapText="1"/>
    </xf>
    <xf numFmtId="0" fontId="23" fillId="6" borderId="16" xfId="0" applyFont="1" applyFill="1" applyBorder="1" applyAlignment="1">
      <alignment vertical="top" wrapText="1"/>
    </xf>
    <xf numFmtId="0" fontId="18" fillId="6" borderId="54" xfId="0" applyFont="1" applyFill="1" applyBorder="1" applyAlignment="1">
      <alignment vertical="center" wrapText="1"/>
    </xf>
    <xf numFmtId="0" fontId="18"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20" xfId="0" applyFont="1" applyBorder="1" applyAlignment="1">
      <alignment horizontal="center" vertical="center" wrapText="1"/>
    </xf>
    <xf numFmtId="0" fontId="19" fillId="48" borderId="3" xfId="0" applyFont="1" applyFill="1" applyBorder="1" applyAlignment="1">
      <alignment horizontal="left" vertical="center" wrapText="1"/>
    </xf>
    <xf numFmtId="0" fontId="19" fillId="48" borderId="3" xfId="0" applyFont="1" applyFill="1" applyBorder="1" applyAlignment="1">
      <alignment horizontal="center" vertical="center" wrapText="1"/>
    </xf>
    <xf numFmtId="0" fontId="19" fillId="48" borderId="2" xfId="0" applyFont="1" applyFill="1" applyBorder="1" applyAlignment="1">
      <alignment horizontal="left" vertical="center" wrapText="1"/>
    </xf>
    <xf numFmtId="0" fontId="18" fillId="48" borderId="3" xfId="0" applyFont="1" applyFill="1" applyBorder="1" applyAlignment="1">
      <alignment vertical="center" wrapText="1"/>
    </xf>
    <xf numFmtId="0" fontId="18" fillId="48" borderId="16" xfId="0" applyFont="1" applyFill="1" applyBorder="1" applyAlignment="1">
      <alignment vertical="center" wrapText="1"/>
    </xf>
    <xf numFmtId="0" fontId="18" fillId="48" borderId="54" xfId="0" applyFont="1" applyFill="1" applyBorder="1" applyAlignment="1">
      <alignment vertical="center" wrapText="1"/>
    </xf>
    <xf numFmtId="0" fontId="18" fillId="48" borderId="2" xfId="0" applyFont="1" applyFill="1" applyBorder="1" applyAlignment="1">
      <alignment vertical="center" wrapText="1"/>
    </xf>
    <xf numFmtId="0" fontId="4" fillId="48" borderId="3" xfId="0" applyFont="1" applyFill="1" applyBorder="1" applyAlignment="1">
      <alignment horizontal="left" vertical="center" wrapText="1"/>
    </xf>
    <xf numFmtId="0" fontId="4" fillId="0" borderId="3" xfId="0" quotePrefix="1" applyFont="1" applyBorder="1" applyAlignment="1">
      <alignment horizontal="left" vertical="top" wrapText="1"/>
    </xf>
    <xf numFmtId="0" fontId="10" fillId="0" borderId="3" xfId="0" applyFont="1" applyFill="1" applyBorder="1" applyAlignment="1">
      <alignment horizontal="center" vertical="center" wrapText="1"/>
    </xf>
    <xf numFmtId="0" fontId="9" fillId="0" borderId="54" xfId="0" applyFont="1" applyFill="1" applyBorder="1" applyAlignment="1">
      <alignment horizontal="left" vertical="top" wrapText="1"/>
    </xf>
    <xf numFmtId="0" fontId="45" fillId="0" borderId="0" xfId="0" applyFont="1" applyFill="1" applyAlignment="1">
      <alignment horizontal="left" vertical="top"/>
    </xf>
    <xf numFmtId="0" fontId="9" fillId="0" borderId="16" xfId="0" quotePrefix="1"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9" fillId="0" borderId="16" xfId="0" applyFont="1" applyBorder="1" applyAlignment="1">
      <alignment horizontal="left" vertical="top" wrapText="1"/>
    </xf>
    <xf numFmtId="0" fontId="13" fillId="2" borderId="3" xfId="0" applyFont="1" applyFill="1" applyBorder="1" applyAlignment="1">
      <alignment horizontal="left" vertical="top" wrapText="1"/>
    </xf>
    <xf numFmtId="0" fontId="40" fillId="2" borderId="35" xfId="0" applyFont="1" applyFill="1" applyBorder="1" applyAlignment="1">
      <alignment horizontal="center" vertical="center" wrapText="1"/>
    </xf>
    <xf numFmtId="0" fontId="13" fillId="2" borderId="68" xfId="0" applyFont="1" applyFill="1" applyBorder="1" applyAlignment="1">
      <alignment horizontal="left" vertical="top" wrapText="1"/>
    </xf>
    <xf numFmtId="0" fontId="40" fillId="2" borderId="69" xfId="0" applyFont="1" applyFill="1" applyBorder="1" applyAlignment="1">
      <alignment horizontal="center" vertical="center"/>
    </xf>
    <xf numFmtId="0" fontId="40" fillId="2" borderId="68"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 fillId="0" borderId="0" xfId="0" applyFont="1" applyAlignment="1">
      <alignment wrapText="1"/>
    </xf>
    <xf numFmtId="0" fontId="43" fillId="0" borderId="3" xfId="0" applyFont="1" applyBorder="1" applyAlignment="1">
      <alignment horizontal="left" vertical="center" wrapText="1"/>
    </xf>
    <xf numFmtId="0" fontId="38" fillId="0" borderId="0" xfId="0" applyFont="1" applyFill="1" applyAlignment="1">
      <alignment vertical="top" wrapText="1"/>
    </xf>
    <xf numFmtId="0" fontId="19" fillId="0" borderId="0" xfId="0" applyFont="1" applyAlignment="1">
      <alignment vertical="center"/>
    </xf>
    <xf numFmtId="0" fontId="19" fillId="0" borderId="51" xfId="0" applyFont="1" applyBorder="1" applyAlignment="1">
      <alignment horizontal="center" vertical="center"/>
    </xf>
    <xf numFmtId="0" fontId="4" fillId="0" borderId="0" xfId="0" applyFont="1" applyAlignment="1">
      <alignment horizontal="center" vertical="center"/>
    </xf>
    <xf numFmtId="0" fontId="9" fillId="0" borderId="3" xfId="0" applyFont="1" applyBorder="1" applyAlignment="1">
      <alignment horizontal="left" vertical="top" wrapText="1"/>
    </xf>
    <xf numFmtId="0" fontId="0" fillId="0" borderId="0" xfId="0" applyBorder="1" applyAlignment="1">
      <alignment horizontal="left" vertical="top"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0" fillId="0" borderId="41"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65" fillId="0" borderId="3" xfId="0" applyFont="1" applyBorder="1" applyAlignment="1">
      <alignment horizontal="left" vertical="top"/>
    </xf>
    <xf numFmtId="0" fontId="0" fillId="0" borderId="34" xfId="0" applyBorder="1" applyAlignment="1">
      <alignment horizontal="left" vertical="top"/>
    </xf>
    <xf numFmtId="0" fontId="9" fillId="0" borderId="34" xfId="0" applyFont="1" applyBorder="1" applyAlignment="1">
      <alignment horizontal="left" vertical="center" wrapText="1"/>
    </xf>
    <xf numFmtId="0" fontId="9" fillId="0" borderId="3" xfId="0" applyFont="1" applyBorder="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34" xfId="0" applyBorder="1"/>
    <xf numFmtId="0" fontId="0" fillId="0" borderId="2" xfId="0" applyBorder="1" applyAlignment="1">
      <alignment vertical="top" wrapText="1"/>
    </xf>
    <xf numFmtId="0" fontId="0" fillId="0" borderId="41" xfId="0" applyBorder="1" applyAlignment="1">
      <alignment horizontal="left" vertical="top"/>
    </xf>
    <xf numFmtId="0" fontId="0" fillId="2" borderId="0" xfId="0" applyFill="1" applyAlignment="1">
      <alignment wrapText="1"/>
    </xf>
    <xf numFmtId="0" fontId="9" fillId="0" borderId="3" xfId="0" applyFont="1" applyBorder="1" applyAlignment="1">
      <alignment horizontal="left" vertical="top" wrapText="1"/>
    </xf>
    <xf numFmtId="0" fontId="9" fillId="0" borderId="48" xfId="0" applyFont="1" applyBorder="1" applyAlignment="1">
      <alignment horizontal="left" vertical="top" wrapText="1"/>
    </xf>
    <xf numFmtId="0" fontId="9" fillId="0" borderId="34" xfId="0" applyFont="1" applyBorder="1" applyAlignment="1">
      <alignment horizontal="left" vertical="center" wrapText="1"/>
    </xf>
    <xf numFmtId="0" fontId="0" fillId="0" borderId="0" xfId="0" applyAlignment="1">
      <alignment horizontal="left" vertical="top" wrapText="1"/>
    </xf>
    <xf numFmtId="0" fontId="9" fillId="0" borderId="16" xfId="0" applyFont="1" applyBorder="1" applyAlignment="1">
      <alignment horizontal="left" vertical="top" wrapText="1"/>
    </xf>
    <xf numFmtId="0" fontId="0" fillId="0" borderId="0" xfId="0" applyBorder="1" applyAlignment="1">
      <alignment horizontal="left" vertical="top" wrapText="1"/>
    </xf>
    <xf numFmtId="0" fontId="3" fillId="0" borderId="3" xfId="0" applyFont="1" applyBorder="1" applyAlignment="1">
      <alignment horizontal="left" vertical="top"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0" fillId="0" borderId="41" xfId="0" applyBorder="1" applyAlignment="1">
      <alignment horizontal="left" vertical="top" wrapText="1"/>
    </xf>
    <xf numFmtId="0" fontId="9" fillId="0" borderId="34"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0" fillId="0" borderId="33" xfId="0" applyBorder="1" applyAlignment="1">
      <alignment horizontal="left" vertical="top"/>
    </xf>
    <xf numFmtId="0" fontId="0" fillId="0" borderId="3" xfId="0" applyBorder="1" applyAlignment="1">
      <alignment horizontal="left" vertical="top"/>
    </xf>
    <xf numFmtId="0" fontId="0" fillId="0" borderId="34" xfId="0" applyBorder="1" applyAlignment="1">
      <alignment horizontal="left" vertical="top"/>
    </xf>
    <xf numFmtId="0" fontId="65" fillId="0" borderId="0" xfId="0" applyFont="1" applyFill="1" applyAlignment="1">
      <alignment wrapText="1"/>
    </xf>
    <xf numFmtId="0" fontId="65" fillId="0" borderId="59" xfId="0" applyFont="1" applyBorder="1" applyAlignment="1">
      <alignment horizontal="left" vertical="top"/>
    </xf>
    <xf numFmtId="0" fontId="65" fillId="0" borderId="34" xfId="0" applyFont="1" applyBorder="1" applyAlignment="1">
      <alignment horizontal="left" vertical="top"/>
    </xf>
    <xf numFmtId="0" fontId="9" fillId="0" borderId="3" xfId="0" applyFont="1" applyBorder="1" applyAlignment="1">
      <alignment horizontal="left" vertical="top" wrapText="1"/>
    </xf>
    <xf numFmtId="0" fontId="9" fillId="0" borderId="34" xfId="0" applyFont="1" applyBorder="1" applyAlignment="1">
      <alignment horizontal="lef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3" xfId="0" applyFill="1" applyBorder="1" applyAlignment="1">
      <alignment horizontal="left" vertical="top" wrapText="1"/>
    </xf>
    <xf numFmtId="0" fontId="13" fillId="0" borderId="34"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xf>
    <xf numFmtId="0" fontId="19" fillId="0" borderId="52" xfId="0" applyFont="1" applyBorder="1" applyAlignment="1">
      <alignment horizontal="left" vertical="top"/>
    </xf>
    <xf numFmtId="0" fontId="60" fillId="0" borderId="3" xfId="0" applyFont="1" applyBorder="1" applyAlignment="1">
      <alignment horizontal="left" vertical="top" wrapText="1"/>
    </xf>
    <xf numFmtId="0" fontId="60" fillId="0" borderId="41" xfId="0" applyFont="1" applyBorder="1" applyAlignment="1">
      <alignment horizontal="left" vertical="top" wrapText="1"/>
    </xf>
    <xf numFmtId="0" fontId="0" fillId="0" borderId="2" xfId="0" applyBorder="1" applyAlignment="1">
      <alignment horizontal="left" vertical="top"/>
    </xf>
    <xf numFmtId="0" fontId="9" fillId="0" borderId="41" xfId="0" applyFont="1" applyFill="1" applyBorder="1" applyAlignment="1">
      <alignment horizontal="left" vertical="center" wrapText="1"/>
    </xf>
    <xf numFmtId="0" fontId="0" fillId="0" borderId="34" xfId="0" applyBorder="1" applyAlignment="1">
      <alignment horizontal="left" vertical="top" wrapText="1"/>
    </xf>
    <xf numFmtId="0" fontId="61" fillId="0" borderId="3" xfId="0" applyFont="1" applyBorder="1" applyAlignment="1">
      <alignment horizontal="left" vertical="center"/>
    </xf>
    <xf numFmtId="0" fontId="9" fillId="0" borderId="3" xfId="0" applyFont="1" applyBorder="1" applyAlignment="1">
      <alignment horizontal="left" vertical="top" wrapText="1"/>
    </xf>
    <xf numFmtId="0" fontId="9" fillId="0" borderId="48" xfId="0" applyFont="1" applyBorder="1" applyAlignment="1">
      <alignment horizontal="left" vertical="top" wrapText="1"/>
    </xf>
    <xf numFmtId="0" fontId="9" fillId="0" borderId="16" xfId="0" applyFont="1" applyBorder="1" applyAlignment="1">
      <alignment horizontal="left" vertical="top" wrapText="1"/>
    </xf>
    <xf numFmtId="0" fontId="9" fillId="0" borderId="34" xfId="0" applyFont="1" applyBorder="1" applyAlignment="1">
      <alignment horizontal="left" vertical="top" wrapText="1"/>
    </xf>
    <xf numFmtId="0" fontId="9" fillId="0" borderId="41" xfId="0" applyFont="1" applyBorder="1" applyAlignment="1">
      <alignment horizontal="left" vertical="center" wrapText="1"/>
    </xf>
    <xf numFmtId="0" fontId="0" fillId="0" borderId="0" xfId="0" applyBorder="1" applyAlignment="1">
      <alignment horizontal="left" vertical="top" wrapText="1"/>
    </xf>
    <xf numFmtId="0" fontId="65" fillId="0" borderId="3" xfId="0" applyFont="1" applyBorder="1" applyAlignment="1">
      <alignment horizontal="left" vertical="center" wrapText="1"/>
    </xf>
    <xf numFmtId="0" fontId="65" fillId="0" borderId="3" xfId="0" applyFont="1" applyBorder="1" applyAlignment="1">
      <alignment horizontal="center" vertical="center" wrapText="1"/>
    </xf>
    <xf numFmtId="0" fontId="61" fillId="0" borderId="3" xfId="0" applyFont="1" applyBorder="1" applyAlignment="1">
      <alignment horizontal="center" vertical="center"/>
    </xf>
    <xf numFmtId="0" fontId="0" fillId="0" borderId="0" xfId="0" applyAlignment="1">
      <alignment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0" fillId="0" borderId="0" xfId="0" applyBorder="1" applyAlignment="1">
      <alignment horizontal="left" vertical="top" wrapText="1"/>
    </xf>
    <xf numFmtId="0" fontId="9" fillId="0" borderId="3" xfId="0" applyFont="1" applyBorder="1" applyAlignment="1">
      <alignment horizontal="left" vertical="center" wrapText="1"/>
    </xf>
    <xf numFmtId="0" fontId="9" fillId="0" borderId="34" xfId="0" applyFont="1" applyBorder="1" applyAlignment="1">
      <alignment horizontal="left" vertical="top" wrapText="1"/>
    </xf>
    <xf numFmtId="0" fontId="3" fillId="0" borderId="34" xfId="0" applyFont="1" applyBorder="1" applyAlignment="1">
      <alignment horizontal="left" vertical="top" wrapText="1"/>
    </xf>
    <xf numFmtId="0" fontId="0" fillId="0" borderId="34" xfId="0" applyBorder="1" applyAlignment="1">
      <alignment horizontal="left" vertical="top"/>
    </xf>
    <xf numFmtId="0" fontId="0" fillId="0" borderId="40" xfId="0" applyBorder="1" applyAlignment="1">
      <alignment horizontal="left" vertical="top"/>
    </xf>
    <xf numFmtId="0" fontId="19" fillId="0" borderId="34"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vertical="center" wrapText="1"/>
    </xf>
    <xf numFmtId="0" fontId="0" fillId="0" borderId="40" xfId="0" applyBorder="1" applyAlignment="1">
      <alignment horizontal="left" vertical="top" wrapText="1"/>
    </xf>
    <xf numFmtId="0" fontId="0" fillId="2" borderId="59" xfId="0" applyFill="1" applyBorder="1" applyAlignment="1">
      <alignment vertical="center" wrapText="1"/>
    </xf>
    <xf numFmtId="0" fontId="0" fillId="0" borderId="59" xfId="0" applyFill="1" applyBorder="1" applyAlignment="1">
      <alignment vertical="center" wrapText="1"/>
    </xf>
    <xf numFmtId="0" fontId="0" fillId="0" borderId="0" xfId="0" applyFill="1" applyAlignment="1">
      <alignment horizontal="left" vertical="top"/>
    </xf>
    <xf numFmtId="0" fontId="1" fillId="0" borderId="0" xfId="0" applyFont="1" applyFill="1" applyAlignment="1">
      <alignment vertical="center" wrapText="1"/>
    </xf>
    <xf numFmtId="0" fontId="177" fillId="0" borderId="0" xfId="0" applyFont="1" applyFill="1" applyAlignment="1">
      <alignment vertical="center" wrapText="1"/>
    </xf>
    <xf numFmtId="0" fontId="0" fillId="0" borderId="0" xfId="0" applyFill="1" applyAlignment="1">
      <alignment vertical="center" wrapText="1"/>
    </xf>
    <xf numFmtId="0" fontId="0" fillId="0" borderId="0" xfId="0" applyBorder="1" applyAlignment="1">
      <alignment horizontal="center" vertical="top" wrapText="1"/>
    </xf>
    <xf numFmtId="0" fontId="61" fillId="0" borderId="0" xfId="0" applyFont="1" applyAlignment="1">
      <alignment horizontal="left" vertical="center"/>
    </xf>
    <xf numFmtId="0" fontId="65" fillId="0" borderId="0" xfId="0" applyFont="1" applyAlignment="1">
      <alignment horizontal="left" vertical="center"/>
    </xf>
    <xf numFmtId="0" fontId="144" fillId="0" borderId="0" xfId="0" applyFont="1" applyAlignment="1">
      <alignment horizontal="left" vertical="center"/>
    </xf>
    <xf numFmtId="0" fontId="61" fillId="0" borderId="50" xfId="0" applyFont="1" applyBorder="1" applyAlignment="1">
      <alignment horizontal="left" vertical="center"/>
    </xf>
    <xf numFmtId="0" fontId="0" fillId="0" borderId="0" xfId="0" applyFill="1" applyBorder="1" applyAlignment="1">
      <alignment horizontal="center" vertical="top" wrapText="1"/>
    </xf>
    <xf numFmtId="0" fontId="0" fillId="0" borderId="20" xfId="0" applyBorder="1" applyAlignment="1">
      <alignment horizontal="left" vertical="top"/>
    </xf>
    <xf numFmtId="0" fontId="9" fillId="0" borderId="9" xfId="0" applyFont="1" applyBorder="1" applyAlignment="1">
      <alignment vertical="center" wrapText="1"/>
    </xf>
    <xf numFmtId="0" fontId="46" fillId="0" borderId="3" xfId="0" applyFont="1" applyBorder="1"/>
    <xf numFmtId="0" fontId="0" fillId="0" borderId="68" xfId="0" applyBorder="1" applyAlignment="1">
      <alignment horizontal="left" vertical="top" wrapText="1"/>
    </xf>
    <xf numFmtId="0" fontId="19" fillId="0" borderId="40" xfId="0" applyFont="1" applyFill="1" applyBorder="1" applyAlignment="1">
      <alignment horizontal="left" vertical="top" wrapText="1"/>
    </xf>
    <xf numFmtId="0" fontId="0" fillId="0" borderId="51" xfId="0" applyBorder="1" applyAlignment="1">
      <alignment horizontal="left" vertical="top"/>
    </xf>
    <xf numFmtId="0" fontId="19" fillId="0" borderId="51" xfId="0" applyFont="1" applyFill="1" applyBorder="1" applyAlignment="1">
      <alignment horizontal="left" vertical="top" wrapText="1"/>
    </xf>
    <xf numFmtId="0" fontId="19" fillId="0" borderId="51" xfId="0" applyFont="1" applyBorder="1" applyAlignment="1">
      <alignment horizontal="left" vertical="top"/>
    </xf>
    <xf numFmtId="0" fontId="18" fillId="0" borderId="51" xfId="0" applyFont="1" applyBorder="1" applyAlignment="1">
      <alignment horizontal="left" vertical="top"/>
    </xf>
    <xf numFmtId="0" fontId="60" fillId="0" borderId="51" xfId="0" applyFont="1" applyBorder="1" applyAlignment="1">
      <alignment horizontal="left" vertical="top" wrapText="1"/>
    </xf>
    <xf numFmtId="0" fontId="60" fillId="0" borderId="20" xfId="0" applyFont="1" applyBorder="1" applyAlignment="1">
      <alignment horizontal="left" vertical="top" wrapText="1"/>
    </xf>
    <xf numFmtId="0" fontId="0" fillId="0" borderId="34" xfId="0" applyFill="1" applyBorder="1" applyAlignment="1">
      <alignment horizontal="left" vertical="top" wrapText="1"/>
    </xf>
    <xf numFmtId="0" fontId="65" fillId="0" borderId="20" xfId="0" applyFont="1" applyBorder="1" applyAlignment="1">
      <alignment horizontal="left" vertical="top"/>
    </xf>
    <xf numFmtId="0" fontId="0" fillId="0" borderId="20" xfId="0" applyFill="1" applyBorder="1" applyAlignment="1">
      <alignment horizontal="left" vertical="top" wrapText="1"/>
    </xf>
    <xf numFmtId="0" fontId="65" fillId="0" borderId="51" xfId="0" applyFont="1" applyBorder="1" applyAlignment="1">
      <alignment horizontal="left" vertical="top"/>
    </xf>
    <xf numFmtId="0" fontId="0" fillId="0" borderId="51" xfId="0" applyFill="1" applyBorder="1" applyAlignment="1">
      <alignment horizontal="left" vertical="top" wrapText="1"/>
    </xf>
    <xf numFmtId="0" fontId="65" fillId="0" borderId="41" xfId="0" applyFont="1" applyBorder="1" applyAlignment="1">
      <alignment horizontal="left" vertical="top"/>
    </xf>
    <xf numFmtId="0" fontId="61" fillId="0" borderId="51" xfId="0" applyFont="1" applyBorder="1" applyAlignment="1">
      <alignment horizontal="left" vertical="center" wrapText="1"/>
    </xf>
    <xf numFmtId="0" fontId="0" fillId="0" borderId="9" xfId="0" applyBorder="1" applyAlignment="1">
      <alignment horizontal="left" vertical="top" wrapText="1"/>
    </xf>
    <xf numFmtId="0" fontId="9" fillId="0" borderId="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 xfId="0" applyFont="1" applyBorder="1" applyAlignment="1">
      <alignment horizontal="left" vertical="top" wrapText="1"/>
    </xf>
    <xf numFmtId="0" fontId="9" fillId="0" borderId="48" xfId="0" applyFont="1" applyBorder="1" applyAlignment="1">
      <alignment horizontal="left" vertical="top" wrapText="1"/>
    </xf>
    <xf numFmtId="0" fontId="9" fillId="0" borderId="34" xfId="0" applyFont="1" applyBorder="1" applyAlignment="1">
      <alignment horizontal="left" vertical="center"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9" fillId="0" borderId="41" xfId="0" applyFont="1" applyFill="1" applyBorder="1" applyAlignment="1">
      <alignment horizontal="left" vertical="center" wrapText="1"/>
    </xf>
    <xf numFmtId="0" fontId="9" fillId="0" borderId="41" xfId="0" applyFont="1" applyBorder="1" applyAlignment="1">
      <alignment horizontal="left" vertical="center" wrapText="1"/>
    </xf>
    <xf numFmtId="0" fontId="9" fillId="0" borderId="34" xfId="0" applyFont="1" applyBorder="1" applyAlignment="1">
      <alignment horizontal="left" vertical="top" wrapText="1"/>
    </xf>
    <xf numFmtId="0" fontId="9" fillId="0" borderId="34" xfId="0" applyFont="1" applyBorder="1" applyAlignment="1">
      <alignment horizontal="left" vertical="center" wrapText="1"/>
    </xf>
    <xf numFmtId="0" fontId="9" fillId="0" borderId="48" xfId="0" applyFont="1" applyBorder="1" applyAlignment="1">
      <alignment horizontal="left" vertical="top" wrapText="1"/>
    </xf>
    <xf numFmtId="0" fontId="9" fillId="0" borderId="34" xfId="0" applyFont="1" applyBorder="1" applyAlignment="1">
      <alignment horizontal="left" vertical="top" wrapText="1"/>
    </xf>
    <xf numFmtId="0" fontId="9" fillId="0" borderId="59" xfId="0" applyFont="1" applyBorder="1" applyAlignment="1">
      <alignment horizontal="center" vertical="center" wrapText="1"/>
    </xf>
    <xf numFmtId="0" fontId="0" fillId="0" borderId="26" xfId="0" applyBorder="1" applyAlignment="1">
      <alignment horizontal="left" vertical="top"/>
    </xf>
    <xf numFmtId="0" fontId="0" fillId="0" borderId="3" xfId="0" applyBorder="1"/>
    <xf numFmtId="0" fontId="0" fillId="0" borderId="41" xfId="0" applyBorder="1"/>
    <xf numFmtId="0" fontId="9" fillId="0" borderId="15" xfId="0" applyFont="1" applyBorder="1" applyAlignment="1">
      <alignment horizontal="left" vertical="top" wrapText="1"/>
    </xf>
    <xf numFmtId="0" fontId="0" fillId="0" borderId="9" xfId="0" applyBorder="1"/>
    <xf numFmtId="0" fontId="9" fillId="0" borderId="48" xfId="0" applyFont="1" applyBorder="1" applyAlignment="1">
      <alignment horizontal="left" vertical="top" wrapText="1"/>
    </xf>
    <xf numFmtId="0" fontId="9" fillId="0" borderId="34" xfId="0" applyFont="1" applyBorder="1" applyAlignment="1">
      <alignment horizontal="left" vertical="center" wrapText="1"/>
    </xf>
    <xf numFmtId="0" fontId="0" fillId="0" borderId="34" xfId="0" applyBorder="1" applyAlignment="1">
      <alignment horizontal="left" vertical="top"/>
    </xf>
    <xf numFmtId="0" fontId="0" fillId="0" borderId="59" xfId="0" applyFill="1" applyBorder="1" applyAlignment="1">
      <alignment horizontal="left" vertical="top" wrapText="1"/>
    </xf>
    <xf numFmtId="0" fontId="0" fillId="0" borderId="59" xfId="0" applyFill="1" applyBorder="1" applyAlignment="1">
      <alignment wrapText="1"/>
    </xf>
    <xf numFmtId="0" fontId="33" fillId="2" borderId="0" xfId="0" applyFont="1" applyFill="1"/>
    <xf numFmtId="0" fontId="178" fillId="2" borderId="20" xfId="0" applyFont="1" applyFill="1" applyBorder="1" applyAlignment="1">
      <alignment horizontal="left" vertical="center" wrapText="1"/>
    </xf>
    <xf numFmtId="0" fontId="178" fillId="2" borderId="20" xfId="0" applyFont="1" applyFill="1" applyBorder="1" applyAlignment="1">
      <alignment horizontal="center" vertical="center" wrapText="1"/>
    </xf>
    <xf numFmtId="0" fontId="178" fillId="2" borderId="51" xfId="0" applyFont="1" applyFill="1" applyBorder="1" applyAlignment="1">
      <alignment horizontal="left" vertical="top"/>
    </xf>
    <xf numFmtId="0" fontId="33" fillId="2" borderId="1" xfId="0" applyFont="1" applyFill="1" applyBorder="1" applyAlignment="1">
      <alignment horizontal="left" vertical="top"/>
    </xf>
    <xf numFmtId="0" fontId="0" fillId="0" borderId="0" xfId="0" applyAlignment="1">
      <alignment vertical="top" wrapText="1"/>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35" fillId="0" borderId="0" xfId="0" applyFont="1" applyAlignment="1">
      <alignment horizontal="left" vertical="center" wrapText="1"/>
    </xf>
    <xf numFmtId="0" fontId="149" fillId="2" borderId="3" xfId="1" applyFont="1" applyFill="1" applyBorder="1" applyAlignment="1" applyProtection="1">
      <alignment horizontal="left" vertical="center" indent="1"/>
    </xf>
    <xf numFmtId="0" fontId="35" fillId="19" borderId="3" xfId="0" applyFont="1" applyFill="1" applyBorder="1" applyAlignment="1">
      <alignment horizontal="left" vertical="center" wrapText="1"/>
    </xf>
    <xf numFmtId="0" fontId="35" fillId="19" borderId="3" xfId="0" applyFont="1" applyFill="1" applyBorder="1" applyAlignment="1">
      <alignment horizontal="left" vertical="center"/>
    </xf>
    <xf numFmtId="0" fontId="15" fillId="2" borderId="16" xfId="1" applyFill="1" applyBorder="1" applyAlignment="1" applyProtection="1">
      <alignment horizontal="left" vertical="center" indent="1"/>
    </xf>
    <xf numFmtId="0" fontId="15" fillId="2" borderId="37" xfId="1" applyFill="1" applyBorder="1" applyAlignment="1" applyProtection="1">
      <alignment horizontal="left" vertical="center" indent="1"/>
    </xf>
    <xf numFmtId="0" fontId="15" fillId="2" borderId="2" xfId="1" applyFill="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46" fillId="2" borderId="16" xfId="0" applyFont="1" applyFill="1" applyBorder="1" applyAlignment="1">
      <alignment horizontal="left" vertical="center" wrapText="1"/>
    </xf>
    <xf numFmtId="0" fontId="146" fillId="2" borderId="37" xfId="0" applyFont="1" applyFill="1" applyBorder="1" applyAlignment="1">
      <alignment horizontal="left" vertical="center"/>
    </xf>
    <xf numFmtId="0" fontId="146" fillId="2" borderId="2"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15" fillId="0" borderId="3" xfId="1" applyBorder="1" applyAlignment="1" applyProtection="1">
      <alignment horizontal="left" vertical="center" indent="1"/>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15" fillId="2" borderId="3" xfId="1" applyFill="1" applyBorder="1" applyAlignment="1" applyProtection="1">
      <alignment horizontal="left" vertical="center" indent="1"/>
    </xf>
    <xf numFmtId="0" fontId="15" fillId="0" borderId="3" xfId="1" applyFill="1" applyBorder="1" applyAlignment="1" applyProtection="1">
      <alignment horizontal="left" vertical="center" indent="1"/>
    </xf>
    <xf numFmtId="0" fontId="146" fillId="2" borderId="3" xfId="0" applyFont="1" applyFill="1" applyBorder="1" applyAlignment="1">
      <alignment horizontal="left" vertical="center" wrapText="1"/>
    </xf>
    <xf numFmtId="0" fontId="146" fillId="2" borderId="3" xfId="0" applyFont="1" applyFill="1" applyBorder="1" applyAlignment="1">
      <alignment horizontal="left" vertical="center"/>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49" fillId="0" borderId="3" xfId="1" applyFont="1" applyFill="1" applyBorder="1" applyAlignment="1" applyProtection="1">
      <alignment horizontal="left" vertical="center" indent="1"/>
    </xf>
    <xf numFmtId="0" fontId="149" fillId="0" borderId="3" xfId="1" applyFont="1" applyBorder="1" applyAlignment="1" applyProtection="1">
      <alignment horizontal="left" vertical="center" indent="1"/>
    </xf>
    <xf numFmtId="0" fontId="61" fillId="0" borderId="3" xfId="0" applyFont="1" applyFill="1" applyBorder="1" applyAlignment="1">
      <alignment horizontal="left" vertical="center" wrapText="1"/>
    </xf>
    <xf numFmtId="0" fontId="61" fillId="0" borderId="3" xfId="0" applyFont="1" applyFill="1" applyBorder="1" applyAlignment="1">
      <alignment horizontal="left" vertical="center"/>
    </xf>
    <xf numFmtId="0" fontId="28" fillId="0" borderId="3" xfId="0" applyFont="1" applyBorder="1" applyAlignment="1">
      <alignment horizontal="left" vertical="center" wrapText="1"/>
    </xf>
    <xf numFmtId="0" fontId="28" fillId="0" borderId="3" xfId="0" applyFont="1" applyBorder="1" applyAlignment="1">
      <alignment horizontal="left" vertical="center"/>
    </xf>
    <xf numFmtId="0" fontId="122" fillId="0" borderId="3" xfId="0" applyFont="1" applyFill="1" applyBorder="1" applyAlignment="1">
      <alignment horizontal="left" vertical="center" wrapText="1"/>
    </xf>
    <xf numFmtId="0" fontId="122" fillId="0" borderId="3" xfId="0" applyFont="1" applyFill="1" applyBorder="1" applyAlignment="1">
      <alignment horizontal="left" vertical="center"/>
    </xf>
    <xf numFmtId="0" fontId="18" fillId="13" borderId="16" xfId="0" applyFont="1" applyFill="1" applyBorder="1" applyAlignment="1">
      <alignment horizontal="left" vertical="center" wrapText="1"/>
    </xf>
    <xf numFmtId="0" fontId="18" fillId="13" borderId="37"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3" borderId="53" xfId="0" applyFont="1" applyFill="1" applyBorder="1" applyAlignment="1">
      <alignment horizontal="left" vertical="center" wrapText="1"/>
    </xf>
    <xf numFmtId="0" fontId="17" fillId="0" borderId="0" xfId="0" applyFont="1" applyAlignment="1">
      <alignment horizontal="left" vertical="top" wrapText="1"/>
    </xf>
    <xf numFmtId="0" fontId="29" fillId="23" borderId="27" xfId="0" applyFont="1" applyFill="1" applyBorder="1" applyAlignment="1">
      <alignment horizontal="center" vertical="center" wrapText="1"/>
    </xf>
    <xf numFmtId="0" fontId="29" fillId="23" borderId="28" xfId="0" applyFont="1" applyFill="1" applyBorder="1" applyAlignment="1">
      <alignment horizontal="center" vertical="center"/>
    </xf>
    <xf numFmtId="0" fontId="29" fillId="23" borderId="29" xfId="0" applyFont="1" applyFill="1" applyBorder="1" applyAlignment="1">
      <alignment horizontal="center" vertical="center"/>
    </xf>
    <xf numFmtId="0" fontId="19" fillId="12" borderId="16" xfId="0" applyFont="1" applyFill="1" applyBorder="1" applyAlignment="1">
      <alignment horizontal="left" vertical="center"/>
    </xf>
    <xf numFmtId="0" fontId="19" fillId="12" borderId="37" xfId="0" applyFont="1" applyFill="1" applyBorder="1" applyAlignment="1">
      <alignment horizontal="left" vertical="center"/>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37" xfId="0" applyFont="1" applyFill="1" applyBorder="1" applyAlignment="1">
      <alignment horizontal="left" vertical="top" wrapText="1"/>
    </xf>
    <xf numFmtId="0" fontId="19" fillId="11" borderId="2" xfId="0" applyFont="1" applyFill="1" applyBorder="1" applyAlignment="1">
      <alignment horizontal="left" vertical="top" wrapText="1"/>
    </xf>
    <xf numFmtId="0" fontId="23" fillId="38" borderId="22" xfId="0" applyFont="1" applyFill="1" applyBorder="1" applyAlignment="1">
      <alignment horizontal="left" vertical="top" wrapText="1"/>
    </xf>
    <xf numFmtId="0" fontId="23" fillId="38" borderId="49" xfId="0" applyFont="1" applyFill="1" applyBorder="1" applyAlignment="1">
      <alignment horizontal="left" vertical="top" wrapText="1"/>
    </xf>
    <xf numFmtId="0" fontId="23" fillId="38" borderId="48" xfId="0" applyFont="1" applyFill="1" applyBorder="1" applyAlignment="1">
      <alignment horizontal="left" vertical="top" wrapText="1"/>
    </xf>
    <xf numFmtId="0" fontId="23" fillId="38" borderId="24" xfId="0" applyFont="1" applyFill="1" applyBorder="1" applyAlignment="1">
      <alignment horizontal="left" vertical="top" wrapText="1"/>
    </xf>
    <xf numFmtId="0" fontId="18" fillId="38" borderId="16" xfId="0" applyFont="1" applyFill="1" applyBorder="1" applyAlignment="1">
      <alignment horizontal="left" vertical="center" wrapText="1"/>
    </xf>
    <xf numFmtId="0" fontId="18" fillId="38" borderId="37" xfId="0" applyFont="1" applyFill="1" applyBorder="1" applyAlignment="1">
      <alignment horizontal="left" vertical="center" wrapText="1"/>
    </xf>
    <xf numFmtId="0" fontId="18" fillId="38"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6" borderId="11" xfId="0" applyFont="1" applyFill="1" applyBorder="1" applyAlignment="1">
      <alignment horizontal="left" vertical="center" wrapText="1"/>
    </xf>
    <xf numFmtId="0" fontId="64" fillId="16" borderId="3" xfId="0" applyFont="1" applyFill="1" applyBorder="1" applyAlignment="1">
      <alignment horizontal="left" vertical="center" wrapText="1"/>
    </xf>
    <xf numFmtId="0" fontId="64" fillId="16" borderId="12"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6" borderId="16" xfId="0" applyFont="1" applyFill="1" applyBorder="1" applyAlignment="1">
      <alignment horizontal="left" vertical="center" wrapText="1"/>
    </xf>
    <xf numFmtId="0" fontId="20" fillId="16" borderId="49"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41" fillId="2" borderId="27"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39" borderId="28" xfId="0" applyFont="1" applyFill="1" applyBorder="1" applyAlignment="1">
      <alignment horizontal="left" vertical="center" wrapText="1"/>
    </xf>
    <xf numFmtId="0" fontId="18" fillId="39"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1" borderId="27"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39" borderId="28" xfId="0" applyFont="1" applyFill="1" applyBorder="1" applyAlignment="1">
      <alignment horizontal="left" vertical="center" wrapText="1"/>
    </xf>
    <xf numFmtId="0" fontId="18" fillId="39" borderId="65" xfId="0" applyFont="1" applyFill="1" applyBorder="1" applyAlignment="1">
      <alignment horizontal="left" vertical="center" wrapText="1"/>
    </xf>
    <xf numFmtId="0" fontId="18" fillId="39"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5" borderId="6" xfId="0" applyFont="1" applyFill="1" applyBorder="1" applyAlignment="1" applyProtection="1">
      <alignment horizontal="center" vertical="center"/>
      <protection locked="0"/>
    </xf>
    <xf numFmtId="0" fontId="43" fillId="15" borderId="75" xfId="0" applyFont="1" applyFill="1" applyBorder="1" applyAlignment="1" applyProtection="1">
      <alignment horizontal="center" vertical="center"/>
      <protection locked="0"/>
    </xf>
    <xf numFmtId="0" fontId="43" fillId="15"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1" borderId="27" xfId="0" applyFont="1" applyFill="1" applyBorder="1" applyAlignment="1">
      <alignment horizontal="center" vertical="center" wrapText="1"/>
    </xf>
    <xf numFmtId="0" fontId="79" fillId="21" borderId="28" xfId="0" applyFont="1" applyFill="1" applyBorder="1" applyAlignment="1">
      <alignment horizontal="center" vertical="center" wrapText="1"/>
    </xf>
    <xf numFmtId="0" fontId="79" fillId="21"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40" fillId="2" borderId="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25" xfId="0" applyFont="1" applyFill="1" applyBorder="1" applyAlignment="1">
      <alignment horizontal="center" vertical="center"/>
    </xf>
    <xf numFmtId="0" fontId="9" fillId="0" borderId="1" xfId="0" applyFont="1" applyBorder="1" applyAlignment="1">
      <alignment horizontal="left" vertical="center" wrapText="1"/>
    </xf>
    <xf numFmtId="0" fontId="9" fillId="0" borderId="68" xfId="0" applyFont="1" applyBorder="1" applyAlignment="1">
      <alignment horizontal="left" vertical="center" wrapText="1"/>
    </xf>
    <xf numFmtId="0" fontId="23" fillId="22" borderId="9" xfId="0" applyFont="1" applyFill="1" applyBorder="1" applyAlignment="1">
      <alignment horizontal="center" vertical="center" wrapText="1"/>
    </xf>
    <xf numFmtId="0" fontId="23" fillId="22" borderId="41"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41" xfId="0" applyFont="1" applyFill="1" applyBorder="1" applyAlignment="1">
      <alignment horizontal="left" vertical="top" wrapText="1"/>
    </xf>
    <xf numFmtId="0" fontId="18" fillId="9" borderId="8"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9" fillId="0" borderId="41" xfId="0" applyFont="1" applyBorder="1" applyAlignment="1">
      <alignment horizontal="left" vertical="top" wrapText="1"/>
    </xf>
    <xf numFmtId="0" fontId="23" fillId="22" borderId="9" xfId="0" applyFont="1" applyFill="1" applyBorder="1" applyAlignment="1">
      <alignment horizontal="center" vertical="center"/>
    </xf>
    <xf numFmtId="0" fontId="23" fillId="22" borderId="40" xfId="0" applyFont="1" applyFill="1" applyBorder="1" applyAlignment="1">
      <alignment horizontal="center" vertical="center"/>
    </xf>
    <xf numFmtId="0" fontId="23" fillId="22" borderId="41" xfId="0" applyFont="1" applyFill="1" applyBorder="1" applyAlignment="1">
      <alignment horizontal="center" vertical="center"/>
    </xf>
    <xf numFmtId="0" fontId="23" fillId="22" borderId="15"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9" fillId="14" borderId="9" xfId="0" applyFont="1" applyFill="1" applyBorder="1" applyAlignment="1">
      <alignment horizontal="left" vertical="top" wrapText="1"/>
    </xf>
    <xf numFmtId="0" fontId="9" fillId="14" borderId="41" xfId="0" applyFont="1" applyFill="1" applyBorder="1" applyAlignment="1">
      <alignment horizontal="left" vertical="top" wrapText="1"/>
    </xf>
    <xf numFmtId="0" fontId="40" fillId="9" borderId="8" xfId="0" applyFont="1" applyFill="1" applyBorder="1" applyAlignment="1">
      <alignment horizontal="center" vertical="center"/>
    </xf>
    <xf numFmtId="0" fontId="40" fillId="9" borderId="32" xfId="0" applyFont="1" applyFill="1" applyBorder="1" applyAlignment="1">
      <alignment horizontal="center" vertical="center"/>
    </xf>
    <xf numFmtId="0" fontId="40" fillId="9" borderId="13" xfId="0" applyFont="1" applyFill="1" applyBorder="1" applyAlignment="1">
      <alignment horizontal="center" vertical="center"/>
    </xf>
    <xf numFmtId="0" fontId="6" fillId="9" borderId="59"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68" xfId="0" applyFont="1" applyFill="1" applyBorder="1" applyAlignment="1">
      <alignment horizontal="center" vertical="center"/>
    </xf>
    <xf numFmtId="0" fontId="13" fillId="2" borderId="1" xfId="0" applyFont="1" applyFill="1" applyBorder="1" applyAlignment="1">
      <alignment horizontal="left" vertical="top" wrapText="1"/>
    </xf>
    <xf numFmtId="0" fontId="13" fillId="2" borderId="68" xfId="0" applyFont="1" applyFill="1" applyBorder="1" applyAlignment="1">
      <alignment horizontal="left" vertical="top" wrapText="1"/>
    </xf>
    <xf numFmtId="0" fontId="40" fillId="2" borderId="4"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3" xfId="0" applyFont="1" applyFill="1" applyBorder="1" applyAlignment="1">
      <alignment horizontal="center" vertical="center"/>
    </xf>
    <xf numFmtId="0" fontId="66" fillId="2" borderId="10" xfId="0" applyFont="1" applyFill="1" applyBorder="1" applyAlignment="1">
      <alignment horizontal="center" vertical="center" wrapText="1"/>
    </xf>
    <xf numFmtId="0" fontId="66" fillId="2" borderId="46"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68" xfId="0" applyFont="1" applyBorder="1" applyAlignment="1">
      <alignment horizontal="center" vertical="top" wrapText="1"/>
    </xf>
    <xf numFmtId="0" fontId="9" fillId="0" borderId="1" xfId="0" applyFont="1" applyBorder="1" applyAlignment="1">
      <alignment horizontal="left" vertical="top" wrapText="1"/>
    </xf>
    <xf numFmtId="0" fontId="9" fillId="0" borderId="68" xfId="0" applyFont="1" applyBorder="1" applyAlignment="1">
      <alignment horizontal="left" vertical="top" wrapText="1"/>
    </xf>
    <xf numFmtId="0" fontId="23" fillId="22" borderId="3" xfId="0" applyFont="1" applyFill="1" applyBorder="1" applyAlignment="1">
      <alignment horizontal="center" vertical="center"/>
    </xf>
    <xf numFmtId="0" fontId="9" fillId="14" borderId="3" xfId="0" applyFont="1" applyFill="1" applyBorder="1" applyAlignment="1">
      <alignment horizontal="left" vertical="top" wrapText="1"/>
    </xf>
    <xf numFmtId="0" fontId="23" fillId="22" borderId="15"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25"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40" fillId="2" borderId="13"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13" fillId="2" borderId="15"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7" xfId="0" applyFont="1" applyFill="1" applyBorder="1" applyAlignment="1">
      <alignment horizontal="left" vertical="top"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38" borderId="10" xfId="0" applyFont="1" applyFill="1" applyBorder="1" applyAlignment="1">
      <alignment horizontal="center" vertical="center" wrapText="1"/>
    </xf>
    <xf numFmtId="0" fontId="23" fillId="38" borderId="12" xfId="0" applyFont="1" applyFill="1" applyBorder="1" applyAlignment="1">
      <alignment horizontal="center" vertical="center" wrapText="1"/>
    </xf>
    <xf numFmtId="0" fontId="23" fillId="38" borderId="14" xfId="0" applyFont="1" applyFill="1" applyBorder="1" applyAlignment="1">
      <alignment horizontal="center" vertical="center" wrapText="1"/>
    </xf>
    <xf numFmtId="0" fontId="18" fillId="13" borderId="50" xfId="0" applyFont="1" applyFill="1" applyBorder="1" applyAlignment="1">
      <alignment horizontal="left" vertical="center" wrapText="1"/>
    </xf>
    <xf numFmtId="0" fontId="18" fillId="13" borderId="51" xfId="0" applyFont="1" applyFill="1" applyBorder="1" applyAlignment="1">
      <alignment horizontal="left" vertical="center" wrapText="1"/>
    </xf>
    <xf numFmtId="0" fontId="18" fillId="13" borderId="67" xfId="0" applyFont="1" applyFill="1" applyBorder="1" applyAlignment="1">
      <alignment horizontal="left" vertical="center" wrapText="1"/>
    </xf>
    <xf numFmtId="0" fontId="23" fillId="22" borderId="8" xfId="0" applyFont="1" applyFill="1" applyBorder="1" applyAlignment="1">
      <alignment horizontal="center" vertical="center"/>
    </xf>
    <xf numFmtId="0" fontId="23" fillId="22" borderId="13"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40" fillId="2" borderId="10" xfId="0" applyFont="1" applyFill="1" applyBorder="1" applyAlignment="1">
      <alignment horizontal="center" vertical="center"/>
    </xf>
    <xf numFmtId="0" fontId="40" fillId="2" borderId="14"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8" fillId="0" borderId="8" xfId="0" applyFont="1" applyFill="1" applyBorder="1" applyAlignment="1">
      <alignment horizontal="center" vertical="center" wrapText="1"/>
    </xf>
    <xf numFmtId="0" fontId="158" fillId="0" borderId="11" xfId="0" applyFont="1" applyFill="1" applyBorder="1" applyAlignment="1">
      <alignment horizontal="center" vertical="center" wrapText="1"/>
    </xf>
    <xf numFmtId="0" fontId="158"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21" borderId="15" xfId="0" applyFont="1" applyFill="1" applyBorder="1" applyAlignment="1">
      <alignment horizontal="center" vertical="center"/>
    </xf>
    <xf numFmtId="0" fontId="23" fillId="21" borderId="16" xfId="0" applyFont="1" applyFill="1" applyBorder="1" applyAlignment="1">
      <alignment horizontal="center" vertical="center"/>
    </xf>
    <xf numFmtId="0" fontId="23" fillId="21" borderId="22" xfId="0" applyFont="1" applyFill="1" applyBorder="1" applyAlignment="1">
      <alignment horizontal="center" vertical="center"/>
    </xf>
    <xf numFmtId="0" fontId="23" fillId="21" borderId="25" xfId="0" applyFont="1" applyFill="1" applyBorder="1" applyAlignment="1">
      <alignment horizontal="center" vertical="center"/>
    </xf>
    <xf numFmtId="0" fontId="23" fillId="0" borderId="19" xfId="0" applyFont="1" applyFill="1" applyBorder="1" applyAlignment="1">
      <alignment horizontal="center" vertical="center"/>
    </xf>
    <xf numFmtId="0" fontId="158" fillId="0" borderId="13" xfId="0" applyFont="1" applyFill="1" applyBorder="1" applyAlignment="1">
      <alignment horizontal="center" vertical="center"/>
    </xf>
    <xf numFmtId="0" fontId="23" fillId="21" borderId="8"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9" xfId="0" applyFont="1" applyFill="1" applyBorder="1" applyAlignment="1">
      <alignment horizontal="center" vertical="center"/>
    </xf>
    <xf numFmtId="0" fontId="23" fillId="21" borderId="41"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41"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58" fillId="0" borderId="10" xfId="0" applyFont="1" applyFill="1" applyBorder="1" applyAlignment="1">
      <alignment horizontal="center" vertical="center" wrapText="1"/>
    </xf>
    <xf numFmtId="0" fontId="158" fillId="0" borderId="12" xfId="0" applyFont="1" applyFill="1" applyBorder="1" applyAlignment="1">
      <alignment horizontal="center" vertical="center"/>
    </xf>
    <xf numFmtId="0" fontId="158"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58" fillId="0" borderId="3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80" xfId="0" applyFont="1" applyFill="1" applyBorder="1" applyAlignment="1">
      <alignment horizontal="center" vertical="center" wrapText="1"/>
    </xf>
    <xf numFmtId="0" fontId="158" fillId="0" borderId="4" xfId="0" applyFont="1" applyFill="1" applyBorder="1" applyAlignment="1">
      <alignment horizontal="center" vertical="center" wrapText="1"/>
    </xf>
    <xf numFmtId="0" fontId="158" fillId="0" borderId="3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58" fillId="0" borderId="19"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xf>
    <xf numFmtId="0" fontId="40" fillId="2" borderId="11"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53"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0" fillId="0" borderId="0" xfId="0" applyBorder="1" applyAlignment="1">
      <alignment horizontal="left" vertical="top" wrapText="1"/>
    </xf>
    <xf numFmtId="0" fontId="162" fillId="9" borderId="40" xfId="0" applyFont="1" applyFill="1" applyBorder="1" applyAlignment="1">
      <alignment horizontal="center" vertical="center"/>
    </xf>
    <xf numFmtId="0" fontId="162" fillId="9" borderId="68" xfId="0" applyFont="1" applyFill="1" applyBorder="1" applyAlignment="1">
      <alignment horizontal="center" vertical="center"/>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4" borderId="40" xfId="0" applyFont="1" applyFill="1" applyBorder="1" applyAlignment="1">
      <alignment horizontal="left" vertical="top" wrapText="1"/>
    </xf>
    <xf numFmtId="0" fontId="9" fillId="14" borderId="68" xfId="0" applyFont="1" applyFill="1" applyBorder="1" applyAlignment="1">
      <alignment horizontal="left" vertical="top" wrapText="1"/>
    </xf>
    <xf numFmtId="0" fontId="23" fillId="22" borderId="59" xfId="0" applyFont="1" applyFill="1" applyBorder="1" applyAlignment="1">
      <alignment horizontal="center" vertical="center"/>
    </xf>
    <xf numFmtId="0" fontId="23" fillId="22" borderId="64" xfId="0" applyFont="1" applyFill="1" applyBorder="1" applyAlignment="1">
      <alignment horizontal="center" vertical="center"/>
    </xf>
    <xf numFmtId="0" fontId="23" fillId="0" borderId="6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3" fillId="22" borderId="11" xfId="0" applyFont="1" applyFill="1" applyBorder="1" applyAlignment="1">
      <alignment horizontal="center" vertical="center"/>
    </xf>
    <xf numFmtId="0" fontId="23" fillId="22" borderId="8" xfId="0" applyFont="1" applyFill="1" applyBorder="1" applyAlignment="1">
      <alignment horizontal="center" vertical="center" wrapText="1"/>
    </xf>
    <xf numFmtId="0" fontId="23" fillId="22" borderId="11" xfId="0" applyFont="1" applyFill="1" applyBorder="1" applyAlignment="1">
      <alignment horizontal="center" vertical="center" wrapText="1"/>
    </xf>
    <xf numFmtId="0" fontId="23" fillId="22" borderId="19" xfId="0" applyFont="1" applyFill="1" applyBorder="1" applyAlignment="1">
      <alignment horizontal="center" vertical="center" wrapText="1"/>
    </xf>
    <xf numFmtId="0" fontId="23" fillId="22" borderId="19" xfId="0" applyFont="1" applyFill="1" applyBorder="1" applyAlignment="1">
      <alignment horizontal="center" vertical="center"/>
    </xf>
    <xf numFmtId="0" fontId="23" fillId="22" borderId="20" xfId="0" applyFont="1" applyFill="1" applyBorder="1" applyAlignment="1">
      <alignment horizontal="center" vertical="center"/>
    </xf>
    <xf numFmtId="0" fontId="6" fillId="9" borderId="20" xfId="0" applyFont="1" applyFill="1" applyBorder="1" applyAlignment="1">
      <alignment horizontal="center" vertical="center"/>
    </xf>
    <xf numFmtId="0" fontId="3" fillId="14" borderId="1" xfId="0" applyFont="1" applyFill="1" applyBorder="1" applyAlignment="1">
      <alignment horizontal="left" vertical="top" wrapText="1"/>
    </xf>
    <xf numFmtId="0" fontId="3" fillId="14" borderId="68"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22" borderId="5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xf>
    <xf numFmtId="0" fontId="23" fillId="0" borderId="53" xfId="0" applyFont="1" applyFill="1" applyBorder="1" applyAlignment="1">
      <alignment horizontal="center" vertical="center"/>
    </xf>
    <xf numFmtId="0" fontId="23" fillId="0" borderId="80" xfId="0" applyFont="1" applyFill="1" applyBorder="1" applyAlignment="1">
      <alignment horizontal="center" vertical="center"/>
    </xf>
    <xf numFmtId="0" fontId="9" fillId="0"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65" fillId="7" borderId="41" xfId="0" applyFont="1" applyFill="1" applyBorder="1" applyAlignment="1">
      <alignment horizontal="left" vertical="top" wrapText="1"/>
    </xf>
    <xf numFmtId="0" fontId="23" fillId="21" borderId="9" xfId="0" applyFont="1" applyFill="1" applyBorder="1" applyAlignment="1">
      <alignment horizontal="center" vertical="center" wrapText="1"/>
    </xf>
    <xf numFmtId="0" fontId="23" fillId="21" borderId="41"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23" fillId="21" borderId="25" xfId="0" applyFont="1" applyFill="1" applyBorder="1" applyAlignment="1">
      <alignment horizontal="center" vertical="center" wrapText="1"/>
    </xf>
    <xf numFmtId="0" fontId="9" fillId="7" borderId="3" xfId="0" applyFont="1" applyFill="1" applyBorder="1" applyAlignment="1">
      <alignment horizontal="left" vertical="top" wrapText="1"/>
    </xf>
    <xf numFmtId="0" fontId="9" fillId="7" borderId="20" xfId="0" applyFont="1" applyFill="1" applyBorder="1" applyAlignment="1">
      <alignment horizontal="left" vertical="top"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6" fillId="9" borderId="3" xfId="0" applyFont="1" applyFill="1" applyBorder="1" applyAlignment="1">
      <alignment horizontal="center" vertical="center"/>
    </xf>
    <xf numFmtId="0" fontId="3" fillId="7" borderId="9"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1" xfId="0" applyFont="1" applyFill="1" applyBorder="1" applyAlignment="1">
      <alignment horizontal="left" vertical="top" wrapText="1"/>
    </xf>
    <xf numFmtId="0" fontId="162" fillId="9" borderId="9" xfId="0" applyFont="1" applyFill="1" applyBorder="1" applyAlignment="1">
      <alignment horizontal="center" vertical="center"/>
    </xf>
    <xf numFmtId="0" fontId="162" fillId="9" borderId="3" xfId="0" applyFont="1" applyFill="1" applyBorder="1" applyAlignment="1">
      <alignment horizontal="center" vertical="center"/>
    </xf>
    <xf numFmtId="0" fontId="162" fillId="9" borderId="41" xfId="0" applyFont="1" applyFill="1" applyBorder="1" applyAlignment="1">
      <alignment horizontal="center" vertical="center"/>
    </xf>
    <xf numFmtId="0" fontId="10" fillId="0" borderId="9" xfId="0" applyFont="1" applyFill="1" applyBorder="1" applyAlignment="1">
      <alignment horizontal="left" vertical="top" wrapText="1"/>
    </xf>
    <xf numFmtId="0" fontId="9" fillId="0" borderId="3" xfId="0" applyFont="1" applyFill="1" applyBorder="1" applyAlignment="1">
      <alignment horizontal="left" vertical="top" wrapText="1"/>
    </xf>
    <xf numFmtId="16" fontId="3" fillId="0" borderId="1" xfId="0" quotePrefix="1" applyNumberFormat="1" applyFont="1" applyBorder="1" applyAlignment="1">
      <alignment horizontal="left" vertical="top"/>
    </xf>
    <xf numFmtId="16" fontId="3" fillId="0" borderId="68" xfId="0" quotePrefix="1" applyNumberFormat="1" applyFont="1" applyBorder="1" applyAlignment="1">
      <alignment horizontal="left" vertical="top"/>
    </xf>
    <xf numFmtId="0" fontId="3" fillId="0" borderId="1" xfId="0" quotePrefix="1" applyFont="1" applyBorder="1" applyAlignment="1">
      <alignment horizontal="left" vertical="top"/>
    </xf>
    <xf numFmtId="0" fontId="3" fillId="0" borderId="68" xfId="0" quotePrefix="1" applyFont="1" applyBorder="1" applyAlignment="1">
      <alignment horizontal="left" vertical="top"/>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3" fillId="0" borderId="3" xfId="0" applyFont="1" applyBorder="1" applyAlignment="1">
      <alignment horizontal="left" vertical="top" wrapText="1"/>
    </xf>
    <xf numFmtId="0" fontId="3" fillId="0" borderId="20" xfId="0" applyFont="1" applyBorder="1" applyAlignment="1">
      <alignment horizontal="left" vertical="top" wrapText="1"/>
    </xf>
    <xf numFmtId="0" fontId="9" fillId="14" borderId="20" xfId="0" applyFont="1" applyFill="1" applyBorder="1" applyAlignment="1">
      <alignment horizontal="left" vertical="top" wrapText="1"/>
    </xf>
    <xf numFmtId="0" fontId="23" fillId="0" borderId="10" xfId="0" applyFont="1" applyBorder="1" applyAlignment="1">
      <alignment horizontal="center" vertical="center"/>
    </xf>
    <xf numFmtId="0" fontId="158" fillId="0" borderId="14"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122" xfId="0" applyFont="1" applyFill="1" applyBorder="1" applyAlignment="1">
      <alignment horizontal="center" vertical="center"/>
    </xf>
    <xf numFmtId="0" fontId="23" fillId="0" borderId="12" xfId="0" applyFont="1" applyBorder="1" applyAlignment="1">
      <alignment horizontal="center" vertical="center"/>
    </xf>
    <xf numFmtId="0" fontId="158" fillId="0" borderId="62" xfId="0" applyFont="1" applyFill="1" applyBorder="1" applyAlignment="1">
      <alignment horizontal="center" vertical="center" wrapText="1"/>
    </xf>
    <xf numFmtId="0" fontId="158" fillId="0" borderId="54" xfId="0" applyFont="1" applyFill="1" applyBorder="1" applyAlignment="1">
      <alignment horizontal="center" vertical="center"/>
    </xf>
    <xf numFmtId="0" fontId="158" fillId="0" borderId="122"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46"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23" fillId="22" borderId="4" xfId="0" applyFont="1" applyFill="1" applyBorder="1" applyAlignment="1">
      <alignment horizontal="center" vertical="center"/>
    </xf>
    <xf numFmtId="0" fontId="23" fillId="22" borderId="32" xfId="0" applyFont="1" applyFill="1" applyBorder="1" applyAlignment="1">
      <alignment horizontal="center" vertical="center"/>
    </xf>
    <xf numFmtId="0" fontId="158" fillId="0" borderId="35" xfId="0" applyFont="1" applyFill="1" applyBorder="1" applyAlignment="1">
      <alignment horizontal="center" vertical="center"/>
    </xf>
    <xf numFmtId="0" fontId="66" fillId="38" borderId="8" xfId="0" applyFont="1" applyFill="1" applyBorder="1" applyAlignment="1">
      <alignment horizontal="center" vertical="center" wrapText="1"/>
    </xf>
    <xf numFmtId="0" fontId="66" fillId="38" borderId="11"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9" borderId="9" xfId="0" applyFont="1" applyFill="1" applyBorder="1" applyAlignment="1">
      <alignment horizontal="center" vertical="center"/>
    </xf>
    <xf numFmtId="0" fontId="66" fillId="9" borderId="40" xfId="0" applyFont="1" applyFill="1" applyBorder="1" applyAlignment="1">
      <alignment horizontal="center" vertical="center"/>
    </xf>
    <xf numFmtId="0" fontId="66" fillId="9" borderId="41" xfId="0" applyFont="1" applyFill="1" applyBorder="1" applyAlignment="1">
      <alignment horizontal="center" vertical="center"/>
    </xf>
    <xf numFmtId="0" fontId="142" fillId="0" borderId="41" xfId="0" applyFont="1" applyBorder="1" applyAlignment="1">
      <alignment horizontal="left" vertical="top" wrapText="1"/>
    </xf>
    <xf numFmtId="0" fontId="23" fillId="0" borderId="17" xfId="0" applyFont="1" applyFill="1" applyBorder="1" applyAlignment="1">
      <alignment horizontal="center" vertical="center" wrapText="1"/>
    </xf>
    <xf numFmtId="0" fontId="23" fillId="0" borderId="26"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0" borderId="43"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6" fillId="2" borderId="8" xfId="0" applyFont="1" applyFill="1" applyBorder="1" applyAlignment="1">
      <alignment horizontal="center" vertical="center" wrapText="1"/>
    </xf>
    <xf numFmtId="0" fontId="66" fillId="2" borderId="11" xfId="0" applyFont="1" applyFill="1" applyBorder="1" applyAlignment="1">
      <alignment horizontal="center" vertical="center" wrapText="1"/>
    </xf>
    <xf numFmtId="0" fontId="66" fillId="2" borderId="13" xfId="0" applyFont="1" applyFill="1" applyBorder="1" applyAlignment="1">
      <alignment horizontal="center" vertical="center"/>
    </xf>
    <xf numFmtId="0" fontId="40" fillId="2" borderId="12" xfId="0" applyFont="1" applyFill="1" applyBorder="1" applyAlignment="1">
      <alignment horizontal="center" vertical="center" wrapText="1"/>
    </xf>
    <xf numFmtId="0" fontId="142" fillId="14" borderId="41" xfId="0" applyFont="1" applyFill="1" applyBorder="1" applyAlignment="1">
      <alignment horizontal="left" vertical="top"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7" borderId="34" xfId="0" applyFont="1" applyFill="1" applyBorder="1" applyAlignment="1">
      <alignment horizontal="left" vertical="top" wrapText="1"/>
    </xf>
    <xf numFmtId="0" fontId="18" fillId="20" borderId="50" xfId="0" applyFont="1" applyFill="1" applyBorder="1" applyAlignment="1">
      <alignment horizontal="left" vertical="center" wrapText="1"/>
    </xf>
    <xf numFmtId="0" fontId="18" fillId="20" borderId="51" xfId="0" applyFont="1" applyFill="1" applyBorder="1" applyAlignment="1">
      <alignment horizontal="left" vertical="center" wrapText="1"/>
    </xf>
    <xf numFmtId="0" fontId="18" fillId="20" borderId="67" xfId="0" applyFont="1" applyFill="1" applyBorder="1" applyAlignment="1">
      <alignment horizontal="left" vertical="center" wrapText="1"/>
    </xf>
    <xf numFmtId="0" fontId="23" fillId="9" borderId="9" xfId="0" applyFont="1" applyFill="1" applyBorder="1" applyAlignment="1">
      <alignment horizontal="center" vertical="center"/>
    </xf>
    <xf numFmtId="0" fontId="23" fillId="9" borderId="41" xfId="0" applyFont="1" applyFill="1" applyBorder="1" applyAlignment="1">
      <alignment horizontal="center" vertical="center"/>
    </xf>
    <xf numFmtId="0" fontId="66" fillId="9" borderId="34" xfId="0" applyFont="1" applyFill="1" applyBorder="1" applyAlignment="1">
      <alignment horizontal="center" vertical="center"/>
    </xf>
    <xf numFmtId="0" fontId="66" fillId="9" borderId="3" xfId="0" applyFont="1" applyFill="1" applyBorder="1" applyAlignment="1">
      <alignment horizontal="center" vertical="center"/>
    </xf>
    <xf numFmtId="0" fontId="3" fillId="14" borderId="9" xfId="0" applyFont="1" applyFill="1" applyBorder="1" applyAlignment="1">
      <alignment horizontal="left" vertical="top" wrapText="1"/>
    </xf>
    <xf numFmtId="0" fontId="3" fillId="14" borderId="41" xfId="0" applyFont="1" applyFill="1" applyBorder="1" applyAlignment="1">
      <alignment horizontal="left" vertical="top" wrapText="1"/>
    </xf>
    <xf numFmtId="0" fontId="23" fillId="21" borderId="3" xfId="0" applyFont="1" applyFill="1" applyBorder="1" applyAlignment="1">
      <alignment horizontal="center" vertical="center"/>
    </xf>
    <xf numFmtId="0" fontId="65" fillId="21" borderId="15" xfId="0" applyFont="1" applyFill="1" applyBorder="1" applyAlignment="1">
      <alignment horizontal="center" vertical="center"/>
    </xf>
    <xf numFmtId="0" fontId="65" fillId="21" borderId="16" xfId="0" applyFont="1" applyFill="1" applyBorder="1" applyAlignment="1">
      <alignment horizontal="center" vertical="center"/>
    </xf>
    <xf numFmtId="0" fontId="65" fillId="21" borderId="25" xfId="0" applyFont="1" applyFill="1" applyBorder="1" applyAlignment="1">
      <alignment horizontal="center" vertical="center"/>
    </xf>
    <xf numFmtId="0" fontId="9" fillId="14" borderId="34" xfId="0" applyFont="1" applyFill="1" applyBorder="1" applyAlignment="1">
      <alignment horizontal="left" vertical="top"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22"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3" xfId="0" applyFont="1" applyFill="1" applyBorder="1" applyAlignment="1">
      <alignment horizontal="center" vertical="center"/>
    </xf>
    <xf numFmtId="0" fontId="23" fillId="22" borderId="1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9" fillId="0" borderId="34" xfId="0" applyFont="1" applyBorder="1" applyAlignment="1">
      <alignment horizontal="left" vertical="top"/>
    </xf>
    <xf numFmtId="0" fontId="9" fillId="0" borderId="20" xfId="0" applyFont="1" applyBorder="1" applyAlignment="1">
      <alignment horizontal="left" vertical="top"/>
    </xf>
    <xf numFmtId="0" fontId="6" fillId="9" borderId="15" xfId="0" applyFont="1" applyFill="1" applyBorder="1" applyAlignment="1">
      <alignment horizontal="center" vertical="center"/>
    </xf>
    <xf numFmtId="0" fontId="6" fillId="9" borderId="25"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6" fillId="9" borderId="16" xfId="0" applyFont="1" applyFill="1" applyBorder="1" applyAlignment="1">
      <alignment horizontal="center" vertical="center"/>
    </xf>
    <xf numFmtId="0" fontId="6" fillId="9" borderId="22" xfId="0" applyFont="1" applyFill="1" applyBorder="1" applyAlignment="1">
      <alignment horizontal="center" vertical="center"/>
    </xf>
    <xf numFmtId="0" fontId="3" fillId="0" borderId="20" xfId="0" applyFont="1" applyBorder="1" applyAlignment="1">
      <alignment horizontal="left" vertical="top"/>
    </xf>
    <xf numFmtId="0" fontId="3" fillId="14" borderId="3" xfId="0" applyFont="1" applyFill="1" applyBorder="1" applyAlignment="1">
      <alignment horizontal="left" vertical="top" wrapText="1"/>
    </xf>
    <xf numFmtId="0" fontId="3" fillId="14" borderId="20" xfId="0" applyFont="1" applyFill="1" applyBorder="1" applyAlignment="1">
      <alignment horizontal="left" vertical="top" wrapText="1"/>
    </xf>
    <xf numFmtId="0" fontId="23" fillId="21" borderId="20" xfId="0" applyFont="1" applyFill="1" applyBorder="1" applyAlignment="1">
      <alignment horizontal="center" vertical="center"/>
    </xf>
    <xf numFmtId="0" fontId="23" fillId="22" borderId="34" xfId="0" applyFont="1" applyFill="1" applyBorder="1" applyAlignment="1">
      <alignment horizontal="center" vertical="center"/>
    </xf>
    <xf numFmtId="0" fontId="6" fillId="9" borderId="48" xfId="0" applyFont="1" applyFill="1" applyBorder="1" applyAlignment="1">
      <alignment horizontal="center" vertical="center"/>
    </xf>
    <xf numFmtId="0" fontId="9" fillId="0" borderId="20" xfId="0" applyFont="1" applyFill="1" applyBorder="1" applyAlignment="1">
      <alignment horizontal="left" vertical="top" wrapText="1"/>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18" fillId="9" borderId="11" xfId="0" applyFont="1" applyFill="1" applyBorder="1" applyAlignment="1">
      <alignment horizontal="center" vertical="center" wrapText="1"/>
    </xf>
    <xf numFmtId="0" fontId="6" fillId="9" borderId="19" xfId="0" applyFont="1" applyFill="1" applyBorder="1" applyAlignment="1">
      <alignment horizontal="center" vertical="center"/>
    </xf>
    <xf numFmtId="0" fontId="6" fillId="9" borderId="38" xfId="0" applyFont="1" applyFill="1" applyBorder="1" applyAlignment="1">
      <alignment horizontal="center" vertical="center"/>
    </xf>
    <xf numFmtId="0" fontId="23" fillId="22" borderId="48" xfId="0" applyFont="1" applyFill="1" applyBorder="1" applyAlignment="1">
      <alignment horizontal="center" vertical="center"/>
    </xf>
    <xf numFmtId="0" fontId="3" fillId="14" borderId="34" xfId="0" applyFont="1" applyFill="1" applyBorder="1" applyAlignment="1">
      <alignment horizontal="left" vertical="top" wrapText="1"/>
    </xf>
    <xf numFmtId="0" fontId="161" fillId="9" borderId="9" xfId="0" applyFont="1" applyFill="1" applyBorder="1" applyAlignment="1">
      <alignment horizontal="center" vertical="center"/>
    </xf>
    <xf numFmtId="0" fontId="161" fillId="9" borderId="40" xfId="0" applyFont="1" applyFill="1" applyBorder="1" applyAlignment="1">
      <alignment horizontal="center" vertical="center"/>
    </xf>
    <xf numFmtId="0" fontId="161" fillId="9" borderId="41" xfId="0" applyFont="1" applyFill="1" applyBorder="1" applyAlignment="1">
      <alignment horizontal="center" vertical="center"/>
    </xf>
    <xf numFmtId="0" fontId="65" fillId="21" borderId="9" xfId="0" applyFont="1" applyFill="1" applyBorder="1" applyAlignment="1">
      <alignment horizontal="center" vertical="center"/>
    </xf>
    <xf numFmtId="0" fontId="65" fillId="21" borderId="3" xfId="0" applyFont="1" applyFill="1" applyBorder="1" applyAlignment="1">
      <alignment horizontal="center" vertical="center"/>
    </xf>
    <xf numFmtId="0" fontId="65" fillId="21" borderId="41" xfId="0" applyFont="1" applyFill="1" applyBorder="1" applyAlignment="1">
      <alignment horizontal="center" vertical="center"/>
    </xf>
    <xf numFmtId="0" fontId="9" fillId="0" borderId="68" xfId="0" applyFont="1" applyFill="1" applyBorder="1" applyAlignment="1">
      <alignment horizontal="left" vertical="center" wrapText="1"/>
    </xf>
    <xf numFmtId="0" fontId="23" fillId="21" borderId="11" xfId="0" applyFont="1" applyFill="1" applyBorder="1" applyAlignment="1">
      <alignment horizontal="center" vertical="center"/>
    </xf>
    <xf numFmtId="0" fontId="23" fillId="22" borderId="38" xfId="0" applyFont="1" applyFill="1" applyBorder="1" applyAlignment="1">
      <alignment horizontal="center" vertical="center"/>
    </xf>
    <xf numFmtId="0" fontId="9" fillId="0" borderId="20" xfId="0" applyFont="1" applyBorder="1" applyAlignment="1">
      <alignment horizontal="left" vertical="top" wrapText="1"/>
    </xf>
    <xf numFmtId="0" fontId="91" fillId="9" borderId="9" xfId="0" applyFont="1" applyFill="1" applyBorder="1" applyAlignment="1">
      <alignment horizontal="center" vertical="center"/>
    </xf>
    <xf numFmtId="0" fontId="91" fillId="9" borderId="41" xfId="0" applyFont="1" applyFill="1" applyBorder="1" applyAlignment="1">
      <alignment horizontal="center" vertical="center"/>
    </xf>
    <xf numFmtId="0" fontId="0" fillId="14" borderId="41" xfId="0" applyFill="1" applyBorder="1" applyAlignment="1">
      <alignment horizontal="left" vertical="top" wrapText="1"/>
    </xf>
    <xf numFmtId="0" fontId="9" fillId="14" borderId="41" xfId="0" applyFont="1" applyFill="1" applyBorder="1" applyAlignment="1">
      <alignment horizontal="left" vertical="top"/>
    </xf>
    <xf numFmtId="0" fontId="23" fillId="22" borderId="10" xfId="0" applyFont="1" applyFill="1" applyBorder="1" applyAlignment="1">
      <alignment horizontal="center" vertical="center"/>
    </xf>
    <xf numFmtId="0" fontId="23" fillId="22" borderId="14"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23" fillId="22" borderId="2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8" xfId="0" applyFont="1" applyFill="1" applyBorder="1" applyAlignment="1">
      <alignment horizontal="center" vertical="center"/>
    </xf>
    <xf numFmtId="0" fontId="23" fillId="22" borderId="22" xfId="0" applyFont="1" applyFill="1" applyBorder="1" applyAlignment="1">
      <alignment horizontal="center" vertical="center" wrapText="1"/>
    </xf>
    <xf numFmtId="0" fontId="23" fillId="22" borderId="20" xfId="0" applyFont="1" applyFill="1" applyBorder="1" applyAlignment="1">
      <alignment horizontal="center" vertical="center" wrapText="1"/>
    </xf>
    <xf numFmtId="0" fontId="65" fillId="7" borderId="20" xfId="0" applyFont="1" applyFill="1" applyBorder="1" applyAlignment="1">
      <alignment horizontal="left" vertical="top" wrapText="1"/>
    </xf>
    <xf numFmtId="0" fontId="23" fillId="9" borderId="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18" fillId="9" borderId="3" xfId="0" applyFont="1" applyFill="1" applyBorder="1" applyAlignment="1">
      <alignment horizontal="center" vertical="center" wrapText="1"/>
    </xf>
    <xf numFmtId="0" fontId="9" fillId="0" borderId="9" xfId="0" applyFont="1" applyBorder="1" applyAlignment="1">
      <alignment vertical="top" wrapText="1"/>
    </xf>
    <xf numFmtId="0" fontId="9" fillId="0" borderId="41" xfId="0" applyFont="1" applyBorder="1" applyAlignment="1">
      <alignment vertical="top" wrapText="1"/>
    </xf>
    <xf numFmtId="0" fontId="23" fillId="22" borderId="16" xfId="0" applyFont="1" applyFill="1" applyBorder="1" applyAlignment="1">
      <alignment horizontal="center" vertical="center" wrapText="1"/>
    </xf>
    <xf numFmtId="0" fontId="23" fillId="22" borderId="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40" fillId="9" borderId="11" xfId="0" applyFont="1" applyFill="1" applyBorder="1" applyAlignment="1">
      <alignment horizontal="center" vertical="center"/>
    </xf>
    <xf numFmtId="0" fontId="18" fillId="9" borderId="20" xfId="0" applyFont="1" applyFill="1" applyBorder="1" applyAlignment="1">
      <alignment horizontal="center" vertical="center" wrapText="1"/>
    </xf>
    <xf numFmtId="0" fontId="6" fillId="21" borderId="9" xfId="0" applyFont="1" applyFill="1" applyBorder="1" applyAlignment="1">
      <alignment horizontal="center" vertical="center"/>
    </xf>
    <xf numFmtId="0" fontId="6" fillId="21" borderId="41" xfId="0" applyFont="1" applyFill="1" applyBorder="1" applyAlignment="1">
      <alignment horizontal="center" vertical="center"/>
    </xf>
    <xf numFmtId="0" fontId="15" fillId="0" borderId="0" xfId="1" applyAlignment="1" applyProtection="1"/>
    <xf numFmtId="0" fontId="0" fillId="0" borderId="41" xfId="0" applyBorder="1" applyAlignment="1">
      <alignment horizontal="left" vertical="top" wrapText="1"/>
    </xf>
    <xf numFmtId="0" fontId="20" fillId="21" borderId="6" xfId="1" applyFont="1" applyFill="1" applyBorder="1" applyAlignment="1">
      <alignment horizontal="center" vertical="center" wrapText="1"/>
      <protection locked="0"/>
    </xf>
    <xf numFmtId="0" fontId="20" fillId="21" borderId="75" xfId="1" applyFont="1" applyFill="1" applyBorder="1" applyAlignment="1">
      <alignment horizontal="center" vertical="center" wrapText="1"/>
      <protection locked="0"/>
    </xf>
    <xf numFmtId="0" fontId="20" fillId="21" borderId="6" xfId="0" applyFont="1" applyFill="1" applyBorder="1" applyAlignment="1">
      <alignment horizontal="center" vertical="center" wrapText="1"/>
    </xf>
    <xf numFmtId="0" fontId="20" fillId="21" borderId="75" xfId="0" applyFont="1" applyFill="1" applyBorder="1" applyAlignment="1">
      <alignment horizontal="center" vertical="center" wrapText="1"/>
    </xf>
    <xf numFmtId="0" fontId="20" fillId="21" borderId="27" xfId="1" applyFont="1" applyFill="1" applyBorder="1" applyAlignment="1">
      <alignment horizontal="center" vertical="center" wrapText="1"/>
      <protection locked="0"/>
    </xf>
    <xf numFmtId="0" fontId="20" fillId="21" borderId="28" xfId="1" applyFont="1" applyFill="1" applyBorder="1" applyAlignment="1">
      <alignment horizontal="center" vertical="center" wrapText="1"/>
      <protection locked="0"/>
    </xf>
    <xf numFmtId="0" fontId="20" fillId="21" borderId="29" xfId="1" applyFont="1" applyFill="1" applyBorder="1" applyAlignment="1">
      <alignment horizontal="center" vertical="center" wrapText="1"/>
      <protection locked="0"/>
    </xf>
    <xf numFmtId="0" fontId="18" fillId="13" borderId="27"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9" fillId="0" borderId="34" xfId="0" applyFont="1" applyBorder="1" applyAlignment="1">
      <alignment horizontal="left" vertical="top" wrapText="1"/>
    </xf>
    <xf numFmtId="0" fontId="18" fillId="24" borderId="35" xfId="0" applyFont="1" applyFill="1" applyBorder="1" applyAlignment="1">
      <alignment horizontal="left" vertical="center" wrapText="1"/>
    </xf>
    <xf numFmtId="0" fontId="18" fillId="24" borderId="68" xfId="0" applyFont="1" applyFill="1" applyBorder="1" applyAlignment="1">
      <alignment horizontal="left" vertical="center" wrapText="1"/>
    </xf>
    <xf numFmtId="0" fontId="18" fillId="24" borderId="64" xfId="0" applyFont="1" applyFill="1" applyBorder="1" applyAlignment="1">
      <alignment horizontal="left" vertical="center" wrapText="1"/>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23"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35" xfId="0" applyFont="1" applyFill="1" applyBorder="1" applyAlignment="1">
      <alignment horizontal="center" vertical="center"/>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18" fillId="16" borderId="27" xfId="0" applyFont="1" applyFill="1" applyBorder="1" applyAlignment="1">
      <alignment horizontal="left" vertical="center" wrapText="1"/>
    </xf>
    <xf numFmtId="0" fontId="18" fillId="16"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6" fillId="9" borderId="34" xfId="0" applyFont="1" applyFill="1" applyBorder="1" applyAlignment="1">
      <alignment horizontal="center" vertical="center"/>
    </xf>
    <xf numFmtId="0" fontId="13" fillId="2" borderId="3" xfId="0" applyFont="1" applyFill="1" applyBorder="1" applyAlignment="1">
      <alignment horizontal="left" vertical="top" wrapText="1"/>
    </xf>
    <xf numFmtId="0" fontId="13" fillId="2" borderId="20" xfId="0" applyFont="1" applyFill="1" applyBorder="1" applyAlignment="1">
      <alignment horizontal="left" vertical="top" wrapText="1"/>
    </xf>
    <xf numFmtId="0" fontId="40" fillId="2" borderId="3"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2" xfId="0" applyFont="1" applyFill="1" applyBorder="1" applyAlignment="1">
      <alignment horizontal="center" vertical="center"/>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18" fillId="24" borderId="50" xfId="0" applyFont="1" applyFill="1" applyBorder="1" applyAlignment="1">
      <alignment horizontal="left" vertical="center" wrapText="1"/>
    </xf>
    <xf numFmtId="0" fontId="18" fillId="24" borderId="51" xfId="0" applyFont="1" applyFill="1" applyBorder="1" applyAlignment="1">
      <alignment horizontal="left" vertical="center" wrapText="1"/>
    </xf>
    <xf numFmtId="0" fontId="18" fillId="24" borderId="67" xfId="0" applyFont="1" applyFill="1" applyBorder="1" applyAlignment="1">
      <alignment horizontal="left" vertical="center" wrapText="1"/>
    </xf>
    <xf numFmtId="0" fontId="6" fillId="21" borderId="15" xfId="0" applyFont="1" applyFill="1" applyBorder="1" applyAlignment="1">
      <alignment horizontal="center" vertical="center"/>
    </xf>
    <xf numFmtId="0" fontId="6" fillId="21" borderId="25" xfId="0" applyFont="1" applyFill="1" applyBorder="1" applyAlignment="1">
      <alignment horizontal="center" vertical="center"/>
    </xf>
    <xf numFmtId="0" fontId="6" fillId="22" borderId="9" xfId="0" applyFont="1" applyFill="1" applyBorder="1" applyAlignment="1">
      <alignment horizontal="center" vertical="center"/>
    </xf>
    <xf numFmtId="0" fontId="6" fillId="22" borderId="41" xfId="0" applyFont="1" applyFill="1" applyBorder="1" applyAlignment="1">
      <alignment horizontal="center" vertical="center"/>
    </xf>
    <xf numFmtId="0" fontId="0" fillId="21" borderId="15" xfId="0" applyFill="1" applyBorder="1" applyAlignment="1">
      <alignment horizontal="center" vertical="center"/>
    </xf>
    <xf numFmtId="0" fontId="0" fillId="21" borderId="16" xfId="0" applyFill="1" applyBorder="1" applyAlignment="1">
      <alignment horizontal="center" vertical="center"/>
    </xf>
    <xf numFmtId="0" fontId="0" fillId="21" borderId="25" xfId="0" applyFill="1" applyBorder="1" applyAlignment="1">
      <alignment horizontal="center" vertical="center"/>
    </xf>
    <xf numFmtId="0" fontId="40" fillId="2" borderId="12" xfId="0" applyFont="1" applyFill="1" applyBorder="1" applyAlignment="1">
      <alignment horizontal="center" vertical="center"/>
    </xf>
    <xf numFmtId="0" fontId="60" fillId="2" borderId="15" xfId="0" applyFont="1" applyFill="1" applyBorder="1" applyAlignment="1">
      <alignment horizontal="center" vertical="center"/>
    </xf>
    <xf numFmtId="0" fontId="60" fillId="2" borderId="16" xfId="0" applyFont="1" applyFill="1" applyBorder="1" applyAlignment="1">
      <alignment horizontal="center" vertical="center"/>
    </xf>
    <xf numFmtId="0" fontId="60" fillId="2" borderId="25" xfId="0" applyFont="1" applyFill="1" applyBorder="1" applyAlignment="1">
      <alignment horizontal="center" vertical="center"/>
    </xf>
    <xf numFmtId="0" fontId="40" fillId="2" borderId="11" xfId="0" applyFont="1" applyFill="1" applyBorder="1" applyAlignment="1">
      <alignment horizontal="center" vertical="center"/>
    </xf>
    <xf numFmtId="0" fontId="0" fillId="21" borderId="9" xfId="0" applyFill="1" applyBorder="1" applyAlignment="1">
      <alignment horizontal="center" vertical="center"/>
    </xf>
    <xf numFmtId="0" fontId="0" fillId="21" borderId="3" xfId="0" applyFill="1" applyBorder="1" applyAlignment="1">
      <alignment horizontal="center" vertical="center"/>
    </xf>
    <xf numFmtId="0" fontId="0" fillId="21" borderId="41" xfId="0" applyFill="1" applyBorder="1" applyAlignment="1">
      <alignment horizontal="center" vertical="center"/>
    </xf>
    <xf numFmtId="0" fontId="65" fillId="22" borderId="9" xfId="0" applyFont="1" applyFill="1" applyBorder="1" applyAlignment="1">
      <alignment horizontal="center" vertical="center" wrapText="1"/>
    </xf>
    <xf numFmtId="0" fontId="65" fillId="22" borderId="41"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40" fillId="9" borderId="41" xfId="0" applyFont="1" applyFill="1" applyBorder="1" applyAlignment="1">
      <alignment horizontal="center" vertical="center" wrapText="1"/>
    </xf>
    <xf numFmtId="0" fontId="23" fillId="22" borderId="35" xfId="0" applyFont="1" applyFill="1" applyBorder="1" applyAlignment="1">
      <alignment horizontal="center" vertical="center"/>
    </xf>
    <xf numFmtId="0" fontId="40" fillId="2" borderId="5"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40" fillId="2" borderId="1" xfId="0" applyFont="1" applyFill="1" applyBorder="1" applyAlignment="1">
      <alignment horizontal="center" vertical="center"/>
    </xf>
    <xf numFmtId="0" fontId="40" fillId="2" borderId="68"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9" xfId="0" applyFont="1" applyFill="1" applyBorder="1" applyAlignment="1">
      <alignment horizontal="center" vertical="center"/>
    </xf>
    <xf numFmtId="0" fontId="6" fillId="22" borderId="8" xfId="0" applyFont="1" applyFill="1" applyBorder="1" applyAlignment="1">
      <alignment horizontal="center" vertical="center"/>
    </xf>
    <xf numFmtId="0" fontId="6" fillId="22" borderId="13" xfId="0" applyFont="1" applyFill="1" applyBorder="1" applyAlignment="1">
      <alignment horizontal="center" vertical="center"/>
    </xf>
    <xf numFmtId="0" fontId="9" fillId="0" borderId="1" xfId="0" applyFont="1" applyFill="1" applyBorder="1" applyAlignment="1">
      <alignment horizontal="left" vertical="center" wrapText="1"/>
    </xf>
    <xf numFmtId="0" fontId="65" fillId="22" borderId="15" xfId="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9" fillId="0" borderId="40" xfId="0" applyFont="1" applyBorder="1" applyAlignment="1">
      <alignment horizontal="left" vertical="top" wrapText="1"/>
    </xf>
    <xf numFmtId="0" fontId="9" fillId="0" borderId="1" xfId="0" applyFont="1" applyFill="1" applyBorder="1" applyAlignment="1">
      <alignment horizontal="left" vertical="center"/>
    </xf>
    <xf numFmtId="0" fontId="9" fillId="0" borderId="68" xfId="0" applyFont="1" applyFill="1" applyBorder="1" applyAlignment="1">
      <alignment horizontal="left" vertical="center"/>
    </xf>
    <xf numFmtId="0" fontId="23" fillId="21" borderId="3"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46" xfId="0" applyFont="1" applyBorder="1" applyAlignment="1">
      <alignment horizontal="center" vertical="center"/>
    </xf>
    <xf numFmtId="0" fontId="40" fillId="0" borderId="14" xfId="0" applyFont="1" applyBorder="1" applyAlignment="1">
      <alignment horizontal="center" vertical="center"/>
    </xf>
    <xf numFmtId="0" fontId="18" fillId="42" borderId="50" xfId="0" applyFont="1" applyFill="1" applyBorder="1" applyAlignment="1">
      <alignment horizontal="left" vertical="center" wrapText="1"/>
    </xf>
    <xf numFmtId="0" fontId="18" fillId="42" borderId="51" xfId="0" applyFont="1" applyFill="1" applyBorder="1" applyAlignment="1">
      <alignment horizontal="left" vertical="center" wrapText="1"/>
    </xf>
    <xf numFmtId="0" fontId="18" fillId="42" borderId="67" xfId="0" applyFont="1" applyFill="1" applyBorder="1" applyAlignment="1">
      <alignment horizontal="left" vertical="center" wrapText="1"/>
    </xf>
    <xf numFmtId="0" fontId="23" fillId="9" borderId="32"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22" borderId="40"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65" fillId="22" borderId="8" xfId="0" applyFont="1" applyFill="1" applyBorder="1" applyAlignment="1">
      <alignment horizontal="center" vertical="center" wrapText="1"/>
    </xf>
    <xf numFmtId="0" fontId="65" fillId="22" borderId="32" xfId="0" applyFont="1" applyFill="1" applyBorder="1" applyAlignment="1">
      <alignment horizontal="center" vertical="center" wrapText="1"/>
    </xf>
    <xf numFmtId="0" fontId="65" fillId="22" borderId="19" xfId="0" applyFont="1" applyFill="1" applyBorder="1" applyAlignment="1">
      <alignment horizontal="center" vertical="center" wrapText="1"/>
    </xf>
    <xf numFmtId="0" fontId="9" fillId="0" borderId="40" xfId="0" applyFont="1" applyFill="1" applyBorder="1" applyAlignment="1">
      <alignment horizontal="left" vertical="center"/>
    </xf>
    <xf numFmtId="0" fontId="23" fillId="22" borderId="59" xfId="0" applyFont="1" applyFill="1" applyBorder="1" applyAlignment="1">
      <alignment horizontal="center" vertical="center" wrapText="1"/>
    </xf>
    <xf numFmtId="0" fontId="40" fillId="0" borderId="43" xfId="0" applyFont="1" applyBorder="1" applyAlignment="1">
      <alignment horizontal="center" vertical="center"/>
    </xf>
    <xf numFmtId="0" fontId="23" fillId="22" borderId="68" xfId="0" applyFont="1" applyFill="1" applyBorder="1" applyAlignment="1">
      <alignment horizontal="center" vertical="center" wrapText="1"/>
    </xf>
    <xf numFmtId="0" fontId="23" fillId="22" borderId="64" xfId="0" applyFont="1" applyFill="1" applyBorder="1" applyAlignment="1">
      <alignment horizontal="center" vertical="center" wrapText="1"/>
    </xf>
    <xf numFmtId="0" fontId="23" fillId="22" borderId="32"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23" fillId="21" borderId="1" xfId="0" applyFont="1" applyFill="1" applyBorder="1" applyAlignment="1">
      <alignment horizontal="center" vertical="center" wrapText="1"/>
    </xf>
    <xf numFmtId="0" fontId="23" fillId="21" borderId="68" xfId="0" applyFont="1" applyFill="1" applyBorder="1" applyAlignment="1">
      <alignment horizontal="center" vertical="center" wrapText="1"/>
    </xf>
    <xf numFmtId="0" fontId="23" fillId="21" borderId="4" xfId="0" applyFont="1" applyFill="1" applyBorder="1" applyAlignment="1">
      <alignment horizontal="center" vertical="center" wrapText="1"/>
    </xf>
    <xf numFmtId="0" fontId="23" fillId="21" borderId="35"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40" fillId="0" borderId="69" xfId="0" applyFont="1" applyBorder="1" applyAlignment="1">
      <alignment horizontal="center" vertical="center"/>
    </xf>
    <xf numFmtId="0" fontId="65" fillId="22" borderId="40" xfId="0" applyFont="1" applyFill="1" applyBorder="1" applyAlignment="1">
      <alignment horizontal="center" vertical="center" wrapText="1"/>
    </xf>
    <xf numFmtId="0" fontId="65" fillId="22" borderId="20" xfId="0" applyFont="1" applyFill="1" applyBorder="1" applyAlignment="1">
      <alignment horizontal="center" vertical="center" wrapText="1"/>
    </xf>
    <xf numFmtId="0" fontId="65" fillId="22" borderId="59" xfId="0" applyFont="1" applyFill="1" applyBorder="1" applyAlignment="1">
      <alignment horizontal="center" vertical="center" wrapText="1"/>
    </xf>
    <xf numFmtId="0" fontId="65" fillId="22" borderId="22" xfId="0" applyFont="1" applyFill="1" applyBorder="1" applyAlignment="1">
      <alignment horizontal="center" vertical="center" wrapText="1"/>
    </xf>
    <xf numFmtId="0" fontId="23" fillId="21" borderId="40"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5" xfId="0" applyFont="1" applyBorder="1" applyAlignment="1">
      <alignment horizontal="center" vertical="center"/>
    </xf>
    <xf numFmtId="0" fontId="60" fillId="2" borderId="9"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41" xfId="0" applyFont="1" applyFill="1" applyBorder="1" applyAlignment="1">
      <alignment horizontal="center" vertical="center"/>
    </xf>
    <xf numFmtId="0" fontId="65" fillId="22" borderId="13"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1" borderId="16" xfId="0" applyFont="1" applyFill="1" applyBorder="1" applyAlignment="1">
      <alignment horizontal="center"/>
    </xf>
    <xf numFmtId="0" fontId="35" fillId="21" borderId="37" xfId="0" applyFont="1" applyFill="1" applyBorder="1" applyAlignment="1">
      <alignment horizontal="center"/>
    </xf>
    <xf numFmtId="0" fontId="35" fillId="21" borderId="2" xfId="0" applyFont="1" applyFill="1" applyBorder="1" applyAlignment="1">
      <alignment horizontal="center"/>
    </xf>
    <xf numFmtId="0" fontId="131" fillId="21"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1" borderId="27" xfId="0" applyFont="1" applyFill="1" applyBorder="1" applyAlignment="1">
      <alignment horizontal="center" vertical="center" wrapText="1"/>
    </xf>
    <xf numFmtId="0" fontId="35" fillId="21" borderId="28" xfId="0" applyFont="1" applyFill="1" applyBorder="1" applyAlignment="1">
      <alignment horizontal="center" vertical="center"/>
    </xf>
    <xf numFmtId="0" fontId="35" fillId="21"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53" xfId="0" applyFont="1" applyBorder="1" applyAlignment="1">
      <alignment horizontal="center"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9" fontId="18" fillId="0" borderId="39" xfId="4" applyFont="1" applyBorder="1" applyAlignment="1">
      <alignment horizontal="center" vertical="center"/>
    </xf>
    <xf numFmtId="9" fontId="18" fillId="0" borderId="37" xfId="4" applyFont="1" applyBorder="1" applyAlignment="1">
      <alignment horizontal="center" vertical="center"/>
    </xf>
    <xf numFmtId="9" fontId="18" fillId="0" borderId="2" xfId="4" applyFont="1" applyBorder="1" applyAlignment="1">
      <alignment horizontal="center"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18" fillId="0" borderId="53" xfId="0" applyFont="1" applyBorder="1" applyAlignment="1">
      <alignment horizontal="left" vertical="center"/>
    </xf>
    <xf numFmtId="0" fontId="3" fillId="0" borderId="16" xfId="0" quotePrefix="1" applyFont="1" applyBorder="1" applyAlignment="1">
      <alignment horizontal="center"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164" fontId="18" fillId="0" borderId="39" xfId="4" applyNumberFormat="1" applyFont="1" applyFill="1" applyBorder="1" applyAlignment="1">
      <alignment horizontal="center" vertical="center"/>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23" fillId="0" borderId="39" xfId="0" applyFont="1" applyBorder="1" applyAlignment="1">
      <alignment horizontal="left" vertical="center" wrapText="1"/>
    </xf>
    <xf numFmtId="0" fontId="158" fillId="0" borderId="37" xfId="0" applyFont="1" applyBorder="1" applyAlignment="1">
      <alignment horizontal="left" vertical="center"/>
    </xf>
    <xf numFmtId="0" fontId="18" fillId="0" borderId="39" xfId="0" applyFont="1" applyFill="1" applyBorder="1" applyAlignment="1">
      <alignment horizontal="left" vertical="center" wrapText="1"/>
    </xf>
    <xf numFmtId="0" fontId="18" fillId="0" borderId="37" xfId="0" applyFont="1" applyFill="1" applyBorder="1" applyAlignment="1">
      <alignment horizontal="left" vertical="center"/>
    </xf>
    <xf numFmtId="0" fontId="81" fillId="0" borderId="27" xfId="0" applyFont="1" applyFill="1" applyBorder="1" applyAlignment="1">
      <alignment horizontal="center" vertical="center"/>
    </xf>
    <xf numFmtId="0" fontId="81" fillId="0" borderId="28" xfId="0" applyFont="1" applyFill="1" applyBorder="1" applyAlignment="1">
      <alignment horizontal="center" vertical="center"/>
    </xf>
    <xf numFmtId="0" fontId="81" fillId="0" borderId="70"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1" borderId="16" xfId="0" applyFont="1" applyFill="1" applyBorder="1" applyAlignment="1">
      <alignment horizontal="center" vertical="center"/>
    </xf>
    <xf numFmtId="0" fontId="123" fillId="21" borderId="37" xfId="0" applyFont="1" applyFill="1" applyBorder="1" applyAlignment="1">
      <alignment horizontal="center" vertical="center"/>
    </xf>
    <xf numFmtId="0" fontId="123" fillId="21"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0" fillId="21" borderId="16" xfId="0" quotePrefix="1" applyFont="1" applyFill="1" applyBorder="1" applyAlignment="1">
      <alignment horizontal="center" vertical="center" wrapText="1"/>
    </xf>
    <xf numFmtId="0" fontId="140" fillId="21" borderId="37" xfId="0" quotePrefix="1" applyFont="1" applyFill="1" applyBorder="1" applyAlignment="1">
      <alignment horizontal="center" vertical="center" wrapText="1"/>
    </xf>
    <xf numFmtId="0" fontId="140" fillId="21" borderId="53" xfId="0" quotePrefix="1"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9" fillId="0" borderId="12" xfId="0" applyFont="1" applyFill="1" applyBorder="1" applyAlignment="1">
      <alignment horizontal="left" vertical="top" wrapText="1"/>
    </xf>
    <xf numFmtId="0" fontId="157" fillId="0" borderId="28" xfId="0" applyFont="1" applyBorder="1" applyAlignment="1">
      <alignment horizontal="left" vertical="center"/>
    </xf>
    <xf numFmtId="0" fontId="157" fillId="0" borderId="29" xfId="0" applyFont="1" applyBorder="1" applyAlignment="1">
      <alignment horizontal="left" vertical="center"/>
    </xf>
    <xf numFmtId="0" fontId="157" fillId="0" borderId="27" xfId="0" applyFont="1" applyBorder="1" applyAlignment="1">
      <alignment horizontal="right" vertical="center"/>
    </xf>
    <xf numFmtId="0" fontId="157" fillId="0" borderId="28" xfId="0" applyFont="1" applyBorder="1" applyAlignment="1">
      <alignment horizontal="right"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57"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72"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63" fillId="0" borderId="41" xfId="0" applyFont="1" applyFill="1" applyBorder="1" applyAlignment="1">
      <alignment horizontal="center" vertical="center"/>
    </xf>
    <xf numFmtId="0" fontId="128" fillId="0" borderId="9" xfId="0" applyFont="1" applyFill="1" applyBorder="1" applyAlignment="1">
      <alignment horizontal="center" vertical="center"/>
    </xf>
    <xf numFmtId="0" fontId="9" fillId="0" borderId="2" xfId="0" applyFont="1" applyFill="1" applyBorder="1" applyAlignment="1">
      <alignment horizontal="left" vertical="top" wrapText="1"/>
    </xf>
    <xf numFmtId="0" fontId="20" fillId="0" borderId="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63" fillId="0" borderId="14" xfId="0" applyFont="1" applyFill="1" applyBorder="1" applyAlignment="1">
      <alignment horizontal="center" vertical="center"/>
    </xf>
    <xf numFmtId="0" fontId="140" fillId="0" borderId="0" xfId="0" quotePrefix="1" applyFont="1" applyAlignment="1">
      <alignment horizontal="center" vertical="center" wrapText="1"/>
    </xf>
    <xf numFmtId="0" fontId="140" fillId="0" borderId="44" xfId="0" quotePrefix="1" applyFont="1" applyBorder="1" applyAlignment="1">
      <alignment horizontal="center" vertical="center" wrapText="1"/>
    </xf>
    <xf numFmtId="0" fontId="140" fillId="21" borderId="67" xfId="0" quotePrefix="1" applyFont="1" applyFill="1" applyBorder="1" applyAlignment="1">
      <alignment horizontal="center" vertical="center" wrapText="1"/>
    </xf>
    <xf numFmtId="0" fontId="140" fillId="21" borderId="28" xfId="0" quotePrefix="1" applyFont="1" applyFill="1" applyBorder="1" applyAlignment="1">
      <alignment horizontal="center" vertical="center" wrapText="1"/>
    </xf>
    <xf numFmtId="0" fontId="140" fillId="21" borderId="29" xfId="0" quotePrefix="1" applyFont="1" applyFill="1" applyBorder="1" applyAlignment="1">
      <alignment horizontal="center" vertical="center" wrapText="1"/>
    </xf>
    <xf numFmtId="0" fontId="123" fillId="21" borderId="27" xfId="0" applyFont="1" applyFill="1" applyBorder="1" applyAlignment="1">
      <alignment horizontal="center" vertical="center"/>
    </xf>
    <xf numFmtId="0" fontId="123" fillId="21" borderId="70" xfId="0" applyFont="1" applyFill="1" applyBorder="1" applyAlignment="1">
      <alignment horizontal="center" vertical="center"/>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23" fillId="21" borderId="67" xfId="0" applyFont="1" applyFill="1" applyBorder="1" applyAlignment="1">
      <alignment horizontal="center" vertical="center"/>
    </xf>
    <xf numFmtId="0" fontId="123" fillId="21" borderId="28" xfId="0" applyFont="1" applyFill="1" applyBorder="1" applyAlignment="1">
      <alignment horizontal="center" vertical="center"/>
    </xf>
    <xf numFmtId="0" fontId="123" fillId="21" borderId="29" xfId="0" applyFont="1" applyFill="1" applyBorder="1" applyAlignment="1">
      <alignment horizontal="center" vertical="center"/>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45" fillId="0" borderId="27" xfId="0" applyFont="1" applyBorder="1" applyAlignment="1">
      <alignment horizontal="right" vertical="center"/>
    </xf>
    <xf numFmtId="0" fontId="145"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0" fillId="0" borderId="0" xfId="0" applyFont="1" applyAlignment="1">
      <alignment horizontal="center" vertical="center"/>
    </xf>
    <xf numFmtId="0" fontId="20" fillId="0" borderId="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65" fillId="0" borderId="3" xfId="0" applyFont="1" applyBorder="1" applyAlignment="1">
      <alignment horizontal="left" vertical="center" wrapText="1"/>
    </xf>
    <xf numFmtId="0" fontId="9" fillId="0" borderId="95"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65" fillId="0" borderId="57" xfId="0" applyFont="1" applyFill="1" applyBorder="1" applyAlignment="1">
      <alignment horizontal="left" wrapText="1"/>
    </xf>
    <xf numFmtId="0" fontId="3" fillId="0" borderId="44" xfId="0" quotePrefix="1" applyFont="1" applyBorder="1" applyAlignment="1">
      <alignment horizontal="center" vertical="center" wrapText="1"/>
    </xf>
    <xf numFmtId="0" fontId="140" fillId="21" borderId="27" xfId="0" quotePrefix="1" applyFont="1" applyFill="1" applyBorder="1" applyAlignment="1">
      <alignment horizontal="center" vertical="center" wrapText="1"/>
    </xf>
    <xf numFmtId="0" fontId="140" fillId="21" borderId="70" xfId="0" quotePrefix="1" applyFont="1" applyFill="1" applyBorder="1" applyAlignment="1">
      <alignment horizontal="center"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39"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horizontal="center" vertical="center"/>
    </xf>
    <xf numFmtId="0" fontId="9" fillId="0" borderId="16" xfId="0" quotePrefix="1" applyFont="1" applyFill="1" applyBorder="1" applyAlignment="1">
      <alignment horizontal="center" vertical="center" wrapText="1"/>
    </xf>
    <xf numFmtId="0" fontId="9" fillId="0" borderId="37" xfId="0" quotePrefix="1"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0" fontId="9" fillId="0" borderId="16"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9" fillId="0" borderId="53" xfId="0" quotePrefix="1" applyFont="1" applyFill="1" applyBorder="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3" fillId="0" borderId="39" xfId="0" applyFont="1" applyFill="1" applyBorder="1" applyAlignment="1">
      <alignment horizontal="left" vertical="center" wrapText="1"/>
    </xf>
    <xf numFmtId="0" fontId="23" fillId="0" borderId="37" xfId="0" applyFont="1" applyFill="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23" fillId="0" borderId="53"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37" xfId="0" applyFont="1" applyFill="1" applyBorder="1" applyAlignment="1">
      <alignment horizontal="left" vertical="top"/>
    </xf>
    <xf numFmtId="0" fontId="10" fillId="0" borderId="53" xfId="0" applyFont="1" applyFill="1" applyBorder="1" applyAlignment="1">
      <alignment horizontal="left" vertical="top"/>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5" borderId="27" xfId="0" applyFont="1" applyFill="1" applyBorder="1" applyAlignment="1">
      <alignment horizontal="center" vertical="center"/>
    </xf>
    <xf numFmtId="0" fontId="45" fillId="15" borderId="28" xfId="0" applyFont="1" applyFill="1" applyBorder="1" applyAlignment="1">
      <alignment horizontal="center" vertical="center"/>
    </xf>
    <xf numFmtId="0" fontId="45" fillId="15"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18" fillId="0" borderId="53" xfId="0" applyFont="1" applyFill="1" applyBorder="1" applyAlignment="1">
      <alignment horizontal="left"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40" fillId="7" borderId="71" xfId="0" applyFont="1" applyFill="1" applyBorder="1" applyAlignment="1">
      <alignment horizontal="center" vertical="center" wrapText="1"/>
    </xf>
    <xf numFmtId="0" fontId="9" fillId="0" borderId="37" xfId="0" applyFont="1" applyFill="1" applyBorder="1" applyAlignment="1">
      <alignment horizontal="left" vertical="center"/>
    </xf>
    <xf numFmtId="0" fontId="9" fillId="0" borderId="53" xfId="0" applyFont="1" applyFill="1" applyBorder="1" applyAlignment="1">
      <alignment horizontal="left" vertical="center"/>
    </xf>
    <xf numFmtId="0" fontId="8" fillId="21"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9" fillId="0" borderId="14" xfId="0" applyFont="1" applyFill="1"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20" fillId="0" borderId="70" xfId="0" applyFont="1" applyFill="1" applyBorder="1" applyAlignment="1">
      <alignment horizontal="center" vertical="center"/>
    </xf>
    <xf numFmtId="0" fontId="9" fillId="0" borderId="12" xfId="0" applyFont="1" applyBorder="1" applyAlignment="1">
      <alignment horizontal="left" vertical="top" wrapText="1"/>
    </xf>
    <xf numFmtId="0" fontId="9" fillId="0" borderId="11" xfId="0" applyFont="1" applyFill="1" applyBorder="1" applyAlignment="1">
      <alignment horizontal="left" vertical="top" wrapText="1"/>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0" fillId="0" borderId="3" xfId="0" applyBorder="1" applyAlignment="1">
      <alignment horizontal="left" vertical="top" wrapText="1"/>
    </xf>
    <xf numFmtId="0" fontId="6" fillId="7" borderId="48" xfId="0" applyFont="1" applyFill="1" applyBorder="1" applyAlignment="1">
      <alignment horizontal="center" vertical="center"/>
    </xf>
    <xf numFmtId="0" fontId="31" fillId="0" borderId="16" xfId="0" applyFont="1" applyFill="1" applyBorder="1" applyAlignment="1">
      <alignment horizontal="left" vertical="top" wrapText="1"/>
    </xf>
    <xf numFmtId="0" fontId="9" fillId="0" borderId="37" xfId="0" quotePrefix="1" applyFont="1" applyFill="1" applyBorder="1" applyAlignment="1">
      <alignment horizontal="left" vertical="center" wrapText="1"/>
    </xf>
    <xf numFmtId="0" fontId="9" fillId="0" borderId="53" xfId="0" quotePrefix="1"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53"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0" borderId="37" xfId="0" applyFont="1" applyBorder="1" applyAlignment="1">
      <alignment horizontal="center"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9" fillId="0" borderId="119" xfId="0" quotePrefix="1" applyFont="1" applyFill="1" applyBorder="1" applyAlignment="1">
      <alignment horizontal="left" vertical="center"/>
    </xf>
    <xf numFmtId="0" fontId="9" fillId="0" borderId="120" xfId="0" applyFont="1" applyFill="1" applyBorder="1" applyAlignment="1">
      <alignment horizontal="left" vertical="center"/>
    </xf>
    <xf numFmtId="0" fontId="9" fillId="0" borderId="121" xfId="0" applyFont="1" applyFill="1" applyBorder="1" applyAlignment="1">
      <alignment horizontal="left" vertical="center"/>
    </xf>
    <xf numFmtId="0" fontId="9" fillId="0" borderId="114" xfId="0" quotePrefix="1" applyFont="1" applyFill="1" applyBorder="1" applyAlignment="1">
      <alignment horizontal="left" vertical="center" wrapText="1"/>
    </xf>
    <xf numFmtId="0" fontId="9" fillId="0" borderId="115" xfId="0" applyFont="1" applyFill="1" applyBorder="1" applyAlignment="1">
      <alignment horizontal="left" vertical="center" wrapText="1"/>
    </xf>
    <xf numFmtId="0" fontId="9" fillId="0" borderId="116" xfId="0" applyFont="1" applyFill="1" applyBorder="1" applyAlignment="1">
      <alignment horizontal="left" vertical="center" wrapText="1"/>
    </xf>
    <xf numFmtId="0" fontId="18" fillId="0" borderId="71" xfId="0" applyFont="1" applyFill="1" applyBorder="1" applyAlignment="1">
      <alignment horizontal="center" vertical="center"/>
    </xf>
    <xf numFmtId="0" fontId="18" fillId="0" borderId="33"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5" xfId="0" applyFont="1" applyFill="1" applyBorder="1" applyAlignment="1">
      <alignment horizontal="left" vertical="center" wrapText="1"/>
    </xf>
    <xf numFmtId="164" fontId="18" fillId="0" borderId="112" xfId="4" applyNumberFormat="1" applyFont="1" applyFill="1" applyBorder="1" applyAlignment="1">
      <alignment horizontal="center" vertical="center"/>
    </xf>
    <xf numFmtId="164" fontId="18" fillId="0" borderId="113" xfId="4" applyNumberFormat="1" applyFont="1" applyFill="1" applyBorder="1" applyAlignment="1">
      <alignment horizontal="center" vertical="center"/>
    </xf>
    <xf numFmtId="9" fontId="18" fillId="41" borderId="39" xfId="4" applyFont="1" applyFill="1" applyBorder="1" applyAlignment="1">
      <alignment horizontal="center" vertical="center"/>
    </xf>
    <xf numFmtId="9" fontId="18" fillId="41" borderId="2" xfId="4" applyFont="1" applyFill="1" applyBorder="1" applyAlignment="1">
      <alignment horizontal="center" vertical="center"/>
    </xf>
    <xf numFmtId="9" fontId="18" fillId="41"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128" fillId="0" borderId="10" xfId="0" applyFont="1" applyFill="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139" fillId="0" borderId="72" xfId="0" applyFont="1" applyFill="1" applyBorder="1" applyAlignment="1">
      <alignment horizontal="center" vertical="center"/>
    </xf>
    <xf numFmtId="0" fontId="139" fillId="0" borderId="65" xfId="0" applyFont="1" applyFill="1" applyBorder="1" applyAlignment="1">
      <alignment horizontal="center" vertical="center"/>
    </xf>
    <xf numFmtId="0" fontId="139" fillId="0" borderId="8" xfId="0" applyFont="1" applyFill="1" applyBorder="1" applyAlignment="1">
      <alignment horizontal="center" vertical="center"/>
    </xf>
    <xf numFmtId="0" fontId="139" fillId="0" borderId="9" xfId="0" applyFont="1" applyFill="1" applyBorder="1" applyAlignment="1">
      <alignment horizontal="center" vertical="center"/>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horizontal="center" vertical="center"/>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46" fillId="2" borderId="27" xfId="0" applyFont="1" applyFill="1" applyBorder="1" applyAlignment="1">
      <alignment horizontal="center"/>
    </xf>
    <xf numFmtId="0" fontId="146" fillId="2" borderId="28" xfId="0" applyFont="1" applyFill="1" applyBorder="1" applyAlignment="1">
      <alignment horizontal="center"/>
    </xf>
    <xf numFmtId="0" fontId="146" fillId="2" borderId="29" xfId="0" applyFont="1" applyFill="1" applyBorder="1" applyAlignment="1">
      <alignment horizont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1" fillId="0" borderId="3" xfId="0" applyFont="1" applyFill="1" applyBorder="1" applyAlignment="1">
      <alignment horizontal="center"/>
    </xf>
    <xf numFmtId="0" fontId="45" fillId="15" borderId="50" xfId="0" applyFont="1" applyFill="1" applyBorder="1" applyAlignment="1">
      <alignment horizontal="center" vertical="center"/>
    </xf>
    <xf numFmtId="0" fontId="45" fillId="15" borderId="51" xfId="0" applyFont="1" applyFill="1" applyBorder="1" applyAlignment="1">
      <alignment horizontal="center" vertical="center"/>
    </xf>
    <xf numFmtId="0" fontId="45" fillId="15" borderId="52" xfId="0" applyFont="1" applyFill="1" applyBorder="1" applyAlignment="1">
      <alignment horizontal="center" vertical="center"/>
    </xf>
    <xf numFmtId="0" fontId="23" fillId="7" borderId="71"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8" fillId="7" borderId="27" xfId="0" applyFont="1" applyFill="1" applyBorder="1" applyAlignment="1">
      <alignment horizontal="left" vertical="center"/>
    </xf>
    <xf numFmtId="0" fontId="81" fillId="7" borderId="27" xfId="0" applyFont="1" applyFill="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63" fillId="0" borderId="25" xfId="0" applyFont="1" applyFill="1" applyBorder="1" applyAlignment="1">
      <alignment horizontal="left" vertical="center" wrapText="1"/>
    </xf>
    <xf numFmtId="0" fontId="63" fillId="0" borderId="79" xfId="0" applyFont="1" applyFill="1" applyBorder="1" applyAlignment="1">
      <alignment horizontal="left" vertical="center"/>
    </xf>
    <xf numFmtId="0" fontId="63" fillId="0" borderId="80" xfId="0" applyFont="1" applyFill="1" applyBorder="1" applyAlignment="1">
      <alignment horizontal="left" vertical="center"/>
    </xf>
    <xf numFmtId="0" fontId="81" fillId="0" borderId="3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42" xfId="0"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5"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5"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0" xfId="0" applyFont="1" applyFill="1" applyAlignment="1">
      <alignment horizontal="center" vertical="center"/>
    </xf>
    <xf numFmtId="0" fontId="38" fillId="2" borderId="42"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6" borderId="16" xfId="0" applyFont="1" applyFill="1" applyBorder="1" applyAlignment="1">
      <alignment horizontal="center" vertical="center" wrapText="1"/>
    </xf>
    <xf numFmtId="0" fontId="6" fillId="16" borderId="37" xfId="0" applyFont="1" applyFill="1" applyBorder="1" applyAlignment="1">
      <alignment horizontal="center" vertical="center"/>
    </xf>
    <xf numFmtId="0" fontId="6" fillId="16"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1" borderId="27" xfId="0" quotePrefix="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6" fillId="0" borderId="3" xfId="0" applyFont="1" applyBorder="1" applyAlignment="1">
      <alignment horizontal="center" vertical="center" wrapText="1"/>
    </xf>
    <xf numFmtId="0" fontId="6" fillId="16" borderId="3" xfId="0" applyFont="1" applyFill="1" applyBorder="1" applyAlignment="1">
      <alignment horizontal="center" vertical="center" wrapText="1"/>
    </xf>
    <xf numFmtId="0" fontId="38" fillId="2" borderId="0" xfId="0" applyFont="1" applyFill="1" applyAlignment="1">
      <alignment horizontal="left" vertical="top" wrapText="1"/>
    </xf>
    <xf numFmtId="0" fontId="6" fillId="16" borderId="22" xfId="0" applyFont="1" applyFill="1" applyBorder="1" applyAlignment="1">
      <alignment horizontal="center" vertical="center" wrapText="1"/>
    </xf>
    <xf numFmtId="0" fontId="6" fillId="16" borderId="49" xfId="0" applyFont="1" applyFill="1" applyBorder="1" applyAlignment="1">
      <alignment horizontal="center" vertical="center"/>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0" borderId="3" xfId="0" applyFont="1" applyFill="1" applyBorder="1" applyAlignment="1">
      <alignment horizontal="center" wrapText="1"/>
    </xf>
    <xf numFmtId="0" fontId="6" fillId="10"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1" borderId="27" xfId="0" applyFont="1" applyFill="1" applyBorder="1" applyAlignment="1">
      <alignment horizontal="left" vertical="center" wrapText="1"/>
    </xf>
    <xf numFmtId="0" fontId="8" fillId="21" borderId="28" xfId="0" applyFont="1" applyFill="1" applyBorder="1" applyAlignment="1">
      <alignment horizontal="left" vertical="center" wrapText="1"/>
    </xf>
    <xf numFmtId="0" fontId="8" fillId="21" borderId="29" xfId="0" applyFont="1" applyFill="1" applyBorder="1" applyAlignment="1">
      <alignment horizontal="left" vertical="center" wrapText="1"/>
    </xf>
    <xf numFmtId="0" fontId="20" fillId="15" borderId="22" xfId="0" applyFont="1" applyFill="1" applyBorder="1" applyAlignment="1">
      <alignment horizontal="left" vertical="center" wrapText="1"/>
    </xf>
    <xf numFmtId="0" fontId="147" fillId="15" borderId="49" xfId="0" applyFont="1" applyFill="1" applyBorder="1" applyAlignment="1">
      <alignment horizontal="left" vertical="center" wrapText="1"/>
    </xf>
    <xf numFmtId="0" fontId="147" fillId="15"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0" borderId="16" xfId="0" applyFont="1" applyFill="1" applyBorder="1" applyAlignment="1">
      <alignment horizontal="center" wrapText="1"/>
    </xf>
    <xf numFmtId="0" fontId="6" fillId="10"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6" borderId="37"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6" borderId="16" xfId="0" applyFont="1" applyFill="1" applyBorder="1" applyAlignment="1">
      <alignment horizontal="center"/>
    </xf>
    <xf numFmtId="0" fontId="6" fillId="16"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6" borderId="3" xfId="0" applyFont="1" applyFill="1" applyBorder="1" applyAlignment="1">
      <alignment horizontal="center" vertical="center"/>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6" borderId="22" xfId="0" applyFont="1" applyFill="1" applyBorder="1" applyAlignment="1">
      <alignment horizontal="left" vertical="center" wrapText="1"/>
    </xf>
    <xf numFmtId="0" fontId="20" fillId="16"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6" borderId="3" xfId="0" applyFont="1" applyFill="1" applyBorder="1" applyAlignment="1">
      <alignment horizontal="center" wrapText="1"/>
    </xf>
    <xf numFmtId="0" fontId="6" fillId="16"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6" borderId="37"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9" fillId="0" borderId="48" xfId="0" applyFont="1" applyFill="1" applyBorder="1" applyAlignment="1">
      <alignment horizontal="left" vertical="top" wrapText="1"/>
    </xf>
    <xf numFmtId="0" fontId="9" fillId="0" borderId="33" xfId="0" applyFont="1" applyFill="1" applyBorder="1" applyAlignment="1">
      <alignment horizontal="left" vertical="top" wrapText="1"/>
    </xf>
    <xf numFmtId="0" fontId="17" fillId="0" borderId="0" xfId="0" applyFont="1" applyFill="1" applyAlignment="1">
      <alignment horizontal="left" vertical="top" wrapText="1"/>
    </xf>
    <xf numFmtId="0" fontId="21" fillId="0" borderId="1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125" fillId="10" borderId="16" xfId="0" applyFont="1" applyFill="1" applyBorder="1" applyAlignment="1">
      <alignment horizontal="center" wrapText="1"/>
    </xf>
    <xf numFmtId="0" fontId="20" fillId="21" borderId="27" xfId="0" applyFont="1" applyFill="1" applyBorder="1" applyAlignment="1">
      <alignment horizontal="left" vertical="center" wrapText="1"/>
    </xf>
    <xf numFmtId="0" fontId="20" fillId="21" borderId="28" xfId="0" applyFont="1" applyFill="1" applyBorder="1" applyAlignment="1">
      <alignment horizontal="left" vertical="center" wrapText="1"/>
    </xf>
    <xf numFmtId="0" fontId="20" fillId="21" borderId="29" xfId="0" applyFont="1" applyFill="1" applyBorder="1" applyAlignment="1">
      <alignment horizontal="left" vertic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7" borderId="27" xfId="0" applyFont="1" applyFill="1" applyBorder="1" applyAlignment="1">
      <alignment horizontal="left" vertical="center" wrapText="1"/>
    </xf>
    <xf numFmtId="0" fontId="8" fillId="17" borderId="28" xfId="0" applyFont="1" applyFill="1" applyBorder="1" applyAlignment="1">
      <alignment horizontal="left" vertical="center" wrapText="1"/>
    </xf>
    <xf numFmtId="0" fontId="8" fillId="17"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9" fillId="2" borderId="3" xfId="0" applyFont="1" applyFill="1" applyBorder="1" applyAlignment="1">
      <alignment vertical="top" wrapText="1"/>
    </xf>
    <xf numFmtId="0" fontId="9" fillId="2" borderId="3" xfId="0" applyFont="1" applyFill="1" applyBorder="1" applyAlignment="1">
      <alignment horizontal="lef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6" fillId="16" borderId="16" xfId="0" applyFont="1" applyFill="1" applyBorder="1" applyAlignment="1">
      <alignment horizontal="center" vertical="center"/>
    </xf>
    <xf numFmtId="0" fontId="28" fillId="18" borderId="16" xfId="0" applyFont="1" applyFill="1" applyBorder="1" applyAlignment="1">
      <alignment horizontal="center" vertical="center" wrapText="1"/>
    </xf>
    <xf numFmtId="0" fontId="28" fillId="18" borderId="37" xfId="0" applyFont="1" applyFill="1" applyBorder="1" applyAlignment="1">
      <alignment horizontal="center" vertical="center"/>
    </xf>
    <xf numFmtId="0" fontId="28" fillId="18" borderId="2" xfId="0" applyFont="1" applyFill="1" applyBorder="1" applyAlignment="1">
      <alignment horizontal="center" vertical="center"/>
    </xf>
    <xf numFmtId="0" fontId="6" fillId="16" borderId="16" xfId="0" applyFont="1" applyFill="1" applyBorder="1" applyAlignment="1">
      <alignment horizontal="center" wrapText="1"/>
    </xf>
    <xf numFmtId="0" fontId="6" fillId="16" borderId="2" xfId="0" applyFont="1" applyFill="1" applyBorder="1" applyAlignment="1">
      <alignment horizontal="center"/>
    </xf>
    <xf numFmtId="0" fontId="6" fillId="10" borderId="37" xfId="0" applyFont="1" applyFill="1" applyBorder="1" applyAlignment="1">
      <alignment horizontal="center" wrapText="1"/>
    </xf>
    <xf numFmtId="0" fontId="6" fillId="10" borderId="2" xfId="0" applyFont="1" applyFill="1" applyBorder="1" applyAlignment="1">
      <alignment horizontal="center" wrapText="1"/>
    </xf>
    <xf numFmtId="0" fontId="6" fillId="6" borderId="3" xfId="0" applyFont="1" applyFill="1" applyBorder="1" applyAlignment="1">
      <alignment horizontal="center" vertical="center"/>
    </xf>
    <xf numFmtId="0" fontId="28" fillId="18" borderId="37" xfId="0" applyFont="1" applyFill="1" applyBorder="1" applyAlignment="1">
      <alignment horizontal="center" vertical="center" wrapText="1"/>
    </xf>
    <xf numFmtId="0" fontId="28" fillId="18"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9" fillId="0" borderId="3" xfId="0" applyFont="1" applyBorder="1" applyAlignment="1">
      <alignmen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16" fontId="4" fillId="0" borderId="3" xfId="0" quotePrefix="1" applyNumberFormat="1" applyFont="1" applyBorder="1" applyAlignment="1">
      <alignment vertical="top"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0"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43" fillId="16" borderId="3" xfId="0" applyFont="1" applyFill="1" applyBorder="1" applyAlignment="1">
      <alignment horizontal="center" vertical="center"/>
    </xf>
    <xf numFmtId="0" fontId="1" fillId="16" borderId="16"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2" borderId="34" xfId="0" applyFont="1" applyFill="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1" borderId="50" xfId="1" applyFont="1" applyFill="1" applyBorder="1" applyAlignment="1">
      <alignment horizontal="center" vertical="center" wrapText="1"/>
      <protection locked="0"/>
    </xf>
    <xf numFmtId="0" fontId="94" fillId="21" borderId="51" xfId="1" applyFont="1" applyFill="1" applyBorder="1" applyAlignment="1">
      <alignment horizontal="center" vertical="center" wrapText="1"/>
      <protection locked="0"/>
    </xf>
    <xf numFmtId="0" fontId="94" fillId="21" borderId="67" xfId="1" applyFont="1" applyFill="1" applyBorder="1" applyAlignment="1">
      <alignment horizontal="center" vertical="center" wrapText="1"/>
      <protection locked="0"/>
    </xf>
    <xf numFmtId="0" fontId="94" fillId="21" borderId="52" xfId="1" applyFont="1" applyFill="1" applyBorder="1" applyAlignment="1">
      <alignment horizontal="center" vertical="center" wrapText="1"/>
      <protection locked="0"/>
    </xf>
    <xf numFmtId="0" fontId="20" fillId="21"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3" borderId="59" xfId="0" applyFont="1" applyFill="1" applyBorder="1" applyAlignment="1">
      <alignment horizontal="left" vertical="center" wrapText="1"/>
    </xf>
    <xf numFmtId="0" fontId="18" fillId="33" borderId="0" xfId="0" applyFont="1" applyFill="1" applyAlignment="1">
      <alignment horizontal="left" vertical="center" wrapText="1"/>
    </xf>
    <xf numFmtId="0" fontId="18" fillId="38" borderId="64" xfId="0" applyFont="1" applyFill="1" applyBorder="1" applyAlignment="1">
      <alignment horizontal="left" vertical="center" wrapText="1"/>
    </xf>
    <xf numFmtId="0" fontId="18" fillId="38" borderId="65" xfId="0" applyFont="1" applyFill="1" applyBorder="1" applyAlignment="1">
      <alignment horizontal="left" vertical="center" wrapText="1"/>
    </xf>
    <xf numFmtId="0" fontId="18" fillId="13" borderId="59" xfId="0"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56" xfId="0" applyFont="1" applyFill="1" applyBorder="1" applyAlignment="1">
      <alignment horizontal="left" vertical="center" wrapText="1"/>
    </xf>
    <xf numFmtId="0" fontId="18" fillId="13" borderId="57" xfId="0" applyFont="1" applyFill="1" applyBorder="1" applyAlignment="1">
      <alignment horizontal="left" vertical="center"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8" fillId="16" borderId="3" xfId="0" applyFont="1" applyFill="1" applyBorder="1" applyAlignment="1">
      <alignment horizontal="left" vertical="center" wrapText="1"/>
    </xf>
    <xf numFmtId="0" fontId="18" fillId="16" borderId="18" xfId="0" applyFont="1" applyFill="1" applyBorder="1" applyAlignment="1">
      <alignment horizontal="left" vertical="center" wrapText="1"/>
    </xf>
    <xf numFmtId="0" fontId="4" fillId="0" borderId="106" xfId="0" applyFont="1" applyBorder="1" applyAlignment="1">
      <alignment horizontal="left" vertical="top" wrapText="1"/>
    </xf>
    <xf numFmtId="0" fontId="4" fillId="0" borderId="107"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6"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6" borderId="11" xfId="0" applyFont="1" applyFill="1" applyBorder="1" applyAlignment="1">
      <alignment horizontal="left" vertical="center"/>
    </xf>
    <xf numFmtId="0" fontId="65" fillId="16" borderId="3" xfId="0" applyFont="1" applyFill="1" applyBorder="1" applyAlignment="1">
      <alignment horizontal="left" vertical="center"/>
    </xf>
    <xf numFmtId="0" fontId="65" fillId="16" borderId="12" xfId="0" applyFont="1" applyFill="1" applyBorder="1" applyAlignment="1">
      <alignment horizontal="left" vertical="center"/>
    </xf>
    <xf numFmtId="0" fontId="0" fillId="0" borderId="13" xfId="0" applyBorder="1" applyAlignment="1">
      <alignment horizontal="center" vertical="top"/>
    </xf>
    <xf numFmtId="0" fontId="18" fillId="16" borderId="19" xfId="0" applyFont="1" applyFill="1" applyBorder="1" applyAlignment="1">
      <alignment horizontal="left" vertical="center" wrapText="1"/>
    </xf>
    <xf numFmtId="0" fontId="18" fillId="16" borderId="40" xfId="0" applyFont="1" applyFill="1" applyBorder="1" applyAlignment="1">
      <alignment horizontal="left" vertical="center" wrapText="1"/>
    </xf>
    <xf numFmtId="0" fontId="18" fillId="16"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1" borderId="28" xfId="0" quotePrefix="1" applyFont="1" applyFill="1" applyBorder="1" applyAlignment="1">
      <alignment horizontal="left" vertical="center" wrapText="1"/>
    </xf>
    <xf numFmtId="0" fontId="18" fillId="21"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5" borderId="39" xfId="0" applyFont="1" applyFill="1" applyBorder="1" applyAlignment="1" applyProtection="1">
      <alignment horizontal="center" vertical="center"/>
      <protection locked="0"/>
    </xf>
    <xf numFmtId="0" fontId="21" fillId="15"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5" borderId="76" xfId="0" applyFont="1" applyFill="1" applyBorder="1" applyAlignment="1" applyProtection="1">
      <alignment horizontal="center" vertical="center"/>
      <protection locked="0"/>
    </xf>
    <xf numFmtId="0" fontId="21" fillId="15"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5" borderId="27" xfId="0" applyFont="1" applyFill="1" applyBorder="1" applyAlignment="1" applyProtection="1">
      <alignment horizontal="center" vertical="center"/>
      <protection locked="0"/>
    </xf>
    <xf numFmtId="0" fontId="23" fillId="15" borderId="29" xfId="0" applyFont="1" applyFill="1" applyBorder="1" applyAlignment="1" applyProtection="1">
      <alignment horizontal="center" vertical="center"/>
      <protection locked="0"/>
    </xf>
    <xf numFmtId="0" fontId="21" fillId="26" borderId="39" xfId="0" applyFont="1" applyFill="1" applyBorder="1" applyAlignment="1" applyProtection="1">
      <alignment horizontal="center" vertical="center"/>
      <protection locked="0"/>
    </xf>
    <xf numFmtId="0" fontId="21" fillId="26" borderId="53" xfId="0" applyFont="1" applyFill="1" applyBorder="1" applyAlignment="1" applyProtection="1">
      <alignment horizontal="center" vertical="center"/>
      <protection locked="0"/>
    </xf>
    <xf numFmtId="0" fontId="21" fillId="15" borderId="78" xfId="0" applyFont="1" applyFill="1" applyBorder="1" applyAlignment="1" applyProtection="1">
      <alignment horizontal="center" vertical="center"/>
      <protection locked="0"/>
    </xf>
    <xf numFmtId="0" fontId="21" fillId="15"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5" borderId="7" xfId="0" applyFont="1" applyFill="1" applyBorder="1" applyAlignment="1" applyProtection="1">
      <alignment horizontal="center" vertical="center"/>
      <protection locked="0"/>
    </xf>
    <xf numFmtId="0" fontId="21" fillId="15"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1" borderId="28" xfId="0" applyFont="1" applyFill="1" applyBorder="1" applyAlignment="1">
      <alignment horizontal="center" vertical="center"/>
    </xf>
    <xf numFmtId="0" fontId="20" fillId="21" borderId="2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1" fillId="15" borderId="3" xfId="0" applyFont="1" applyFill="1" applyBorder="1" applyAlignment="1">
      <alignment horizontal="left" vertical="center"/>
    </xf>
    <xf numFmtId="0" fontId="1" fillId="15" borderId="12" xfId="0" applyFont="1" applyFill="1" applyBorder="1" applyAlignment="1">
      <alignment horizontal="left" vertical="center"/>
    </xf>
    <xf numFmtId="0" fontId="9" fillId="0" borderId="39" xfId="0" applyFont="1" applyBorder="1" applyAlignment="1">
      <alignment horizontal="left" vertical="top"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3" fillId="4" borderId="3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0" borderId="73" xfId="0" applyFont="1" applyBorder="1" applyAlignment="1">
      <alignment horizontal="left" vertical="center"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1" borderId="7" xfId="0" applyFont="1" applyFill="1" applyBorder="1" applyAlignment="1">
      <alignment horizontal="left" vertical="center" wrapText="1"/>
    </xf>
    <xf numFmtId="0" fontId="20" fillId="21" borderId="57" xfId="0" applyFont="1" applyFill="1" applyBorder="1" applyAlignment="1">
      <alignment horizontal="left" vertical="center" wrapText="1"/>
    </xf>
    <xf numFmtId="0" fontId="20" fillId="21" borderId="60" xfId="0" applyFont="1" applyFill="1" applyBorder="1" applyAlignment="1">
      <alignment horizontal="left" vertical="center" wrapText="1"/>
    </xf>
    <xf numFmtId="0" fontId="20" fillId="21" borderId="72" xfId="0" applyFont="1" applyFill="1" applyBorder="1" applyAlignment="1">
      <alignment horizontal="left" vertical="center" wrapText="1"/>
    </xf>
    <xf numFmtId="0" fontId="20" fillId="21" borderId="65" xfId="0" applyFont="1" applyFill="1" applyBorder="1" applyAlignment="1">
      <alignment horizontal="left" vertical="center" wrapText="1"/>
    </xf>
    <xf numFmtId="0" fontId="20" fillId="21" borderId="73" xfId="0" applyFont="1" applyFill="1" applyBorder="1" applyAlignment="1">
      <alignment horizontal="left" vertical="center" wrapText="1"/>
    </xf>
    <xf numFmtId="0" fontId="18" fillId="21" borderId="27" xfId="0" applyFont="1" applyFill="1" applyBorder="1" applyAlignment="1">
      <alignment horizontal="left" vertical="center" wrapText="1"/>
    </xf>
    <xf numFmtId="0" fontId="18" fillId="21"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1" borderId="28" xfId="0" applyFont="1" applyFill="1" applyBorder="1" applyAlignment="1">
      <alignment horizontal="center" vertical="center"/>
    </xf>
    <xf numFmtId="0" fontId="79" fillId="21" borderId="29"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20" fillId="21" borderId="28" xfId="0" applyFont="1" applyFill="1" applyBorder="1" applyAlignment="1">
      <alignment horizontal="left" vertical="center"/>
    </xf>
    <xf numFmtId="0" fontId="20" fillId="21" borderId="29" xfId="0" applyFont="1" applyFill="1" applyBorder="1" applyAlignment="1">
      <alignment horizontal="left" vertical="center"/>
    </xf>
    <xf numFmtId="0" fontId="35" fillId="21" borderId="7" xfId="0" applyFont="1" applyFill="1" applyBorder="1" applyAlignment="1">
      <alignment horizontal="left" vertical="center" wrapText="1"/>
    </xf>
    <xf numFmtId="0" fontId="35" fillId="21" borderId="57" xfId="0" applyFont="1" applyFill="1" applyBorder="1" applyAlignment="1">
      <alignment horizontal="left" vertical="center"/>
    </xf>
    <xf numFmtId="0" fontId="35" fillId="21" borderId="60" xfId="0" applyFont="1" applyFill="1" applyBorder="1" applyAlignment="1">
      <alignment horizontal="left" vertical="center"/>
    </xf>
    <xf numFmtId="0" fontId="35" fillId="21" borderId="36" xfId="0" applyFont="1" applyFill="1" applyBorder="1" applyAlignment="1">
      <alignment horizontal="left" vertical="center"/>
    </xf>
    <xf numFmtId="0" fontId="35" fillId="21" borderId="0" xfId="0" applyFont="1" applyFill="1" applyAlignment="1">
      <alignment horizontal="left" vertical="center"/>
    </xf>
    <xf numFmtId="0" fontId="35" fillId="21" borderId="44" xfId="0" applyFont="1" applyFill="1" applyBorder="1" applyAlignment="1">
      <alignment horizontal="left" vertical="center"/>
    </xf>
    <xf numFmtId="0" fontId="35" fillId="21" borderId="72" xfId="0" applyFont="1" applyFill="1" applyBorder="1" applyAlignment="1">
      <alignment horizontal="left" vertical="center"/>
    </xf>
    <xf numFmtId="0" fontId="35" fillId="21" borderId="65" xfId="0" applyFont="1" applyFill="1" applyBorder="1" applyAlignment="1">
      <alignment horizontal="left" vertical="center"/>
    </xf>
    <xf numFmtId="0" fontId="35" fillId="21" borderId="73" xfId="0" applyFont="1" applyFill="1" applyBorder="1" applyAlignment="1">
      <alignment horizontal="left" vertical="center"/>
    </xf>
    <xf numFmtId="0" fontId="29" fillId="21" borderId="36" xfId="0" applyFont="1" applyFill="1" applyBorder="1" applyAlignment="1">
      <alignment horizontal="left" vertical="center" wrapText="1"/>
    </xf>
    <xf numFmtId="0" fontId="29" fillId="21" borderId="0" xfId="0" applyFont="1" applyFill="1" applyAlignment="1">
      <alignment horizontal="left" vertical="center"/>
    </xf>
    <xf numFmtId="0" fontId="29" fillId="21" borderId="44" xfId="0" applyFont="1" applyFill="1" applyBorder="1" applyAlignment="1">
      <alignment horizontal="left" vertical="center"/>
    </xf>
    <xf numFmtId="0" fontId="29" fillId="21" borderId="36" xfId="0" applyFont="1" applyFill="1" applyBorder="1" applyAlignment="1">
      <alignment horizontal="left" vertical="center"/>
    </xf>
    <xf numFmtId="0" fontId="18" fillId="21" borderId="7" xfId="0" applyFont="1" applyFill="1" applyBorder="1" applyAlignment="1">
      <alignment horizontal="left" vertical="center" wrapText="1"/>
    </xf>
    <xf numFmtId="0" fontId="18" fillId="21" borderId="57" xfId="0" applyFont="1" applyFill="1" applyBorder="1" applyAlignment="1">
      <alignment horizontal="left" vertical="center" wrapText="1"/>
    </xf>
    <xf numFmtId="0" fontId="18" fillId="21" borderId="60" xfId="0" applyFont="1" applyFill="1" applyBorder="1" applyAlignment="1">
      <alignment horizontal="left" vertical="center" wrapText="1"/>
    </xf>
    <xf numFmtId="0" fontId="4" fillId="0" borderId="11" xfId="0" applyFont="1" applyBorder="1" applyAlignment="1">
      <alignment horizontal="left" vertical="top" wrapText="1"/>
    </xf>
    <xf numFmtId="0" fontId="18" fillId="16" borderId="16" xfId="0" applyFont="1" applyFill="1" applyBorder="1" applyAlignment="1">
      <alignment horizontal="left" vertical="center" wrapText="1"/>
    </xf>
    <xf numFmtId="0" fontId="18" fillId="16" borderId="53" xfId="0" applyFont="1" applyFill="1" applyBorder="1" applyAlignment="1">
      <alignment horizontal="left" vertical="center" wrapText="1"/>
    </xf>
    <xf numFmtId="0" fontId="9" fillId="35" borderId="41" xfId="0" applyFont="1" applyFill="1" applyBorder="1" applyAlignment="1">
      <alignment horizontal="left" vertical="top" wrapText="1"/>
    </xf>
    <xf numFmtId="0" fontId="9" fillId="35"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xf>
    <xf numFmtId="0" fontId="29" fillId="0" borderId="2" xfId="0" applyFont="1" applyBorder="1" applyAlignment="1">
      <alignment horizontal="center"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 xfId="0" applyFont="1" applyBorder="1" applyAlignment="1">
      <alignment horizontal="center" vertical="center" wrapText="1"/>
    </xf>
    <xf numFmtId="0" fontId="43" fillId="15" borderId="16" xfId="0" applyFont="1" applyFill="1" applyBorder="1" applyAlignment="1">
      <alignment horizontal="left" vertical="center" wrapText="1"/>
    </xf>
    <xf numFmtId="0" fontId="43" fillId="15" borderId="53" xfId="0" applyFont="1" applyFill="1" applyBorder="1" applyAlignment="1">
      <alignment horizontal="left" vertical="center" wrapText="1"/>
    </xf>
    <xf numFmtId="0" fontId="1" fillId="0" borderId="0" xfId="0" applyFont="1" applyAlignment="1">
      <alignment horizontal="left"/>
    </xf>
    <xf numFmtId="0" fontId="20" fillId="15" borderId="11" xfId="0" applyFont="1" applyFill="1" applyBorder="1" applyAlignment="1">
      <alignment horizontal="left" vertical="center"/>
    </xf>
    <xf numFmtId="0" fontId="20" fillId="15" borderId="3" xfId="0" applyFont="1" applyFill="1" applyBorder="1" applyAlignment="1">
      <alignment horizontal="left" vertical="center"/>
    </xf>
    <xf numFmtId="0" fontId="20" fillId="15" borderId="12" xfId="0" applyFont="1" applyFill="1" applyBorder="1" applyAlignment="1">
      <alignment horizontal="left" vertical="center"/>
    </xf>
    <xf numFmtId="0" fontId="43" fillId="15" borderId="16" xfId="0" applyFont="1" applyFill="1" applyBorder="1" applyAlignment="1">
      <alignment horizontal="left" vertical="center"/>
    </xf>
    <xf numFmtId="0" fontId="43" fillId="15" borderId="53"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4" fillId="0" borderId="39" xfId="0" applyFont="1" applyBorder="1" applyAlignment="1">
      <alignment horizontal="left" vertical="top" wrapText="1"/>
    </xf>
    <xf numFmtId="0" fontId="34" fillId="34" borderId="8" xfId="0" applyFont="1" applyFill="1" applyBorder="1" applyAlignment="1">
      <alignment horizontal="center" vertical="center" wrapText="1"/>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35" borderId="8" xfId="0" applyFont="1" applyFill="1" applyBorder="1" applyAlignment="1">
      <alignment horizontal="center" vertical="center" wrapText="1"/>
    </xf>
    <xf numFmtId="0" fontId="34" fillId="35" borderId="9" xfId="0" applyFont="1" applyFill="1" applyBorder="1" applyAlignment="1">
      <alignment horizontal="center" vertical="center"/>
    </xf>
    <xf numFmtId="0" fontId="34" fillId="35"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6" borderId="37" xfId="0" applyFont="1" applyFill="1" applyBorder="1" applyAlignment="1">
      <alignment horizontal="left" vertical="center" wrapText="1"/>
    </xf>
    <xf numFmtId="0" fontId="123" fillId="16" borderId="53" xfId="0" applyFont="1" applyFill="1" applyBorder="1" applyAlignment="1">
      <alignment horizontal="left" vertical="center" wrapText="1"/>
    </xf>
    <xf numFmtId="0" fontId="29" fillId="21" borderId="50" xfId="0" applyFont="1" applyFill="1" applyBorder="1" applyAlignment="1">
      <alignment horizontal="left" vertical="center" wrapText="1"/>
    </xf>
    <xf numFmtId="0" fontId="29" fillId="21" borderId="51" xfId="0" applyFont="1" applyFill="1" applyBorder="1" applyAlignment="1">
      <alignment horizontal="left" vertical="center" wrapText="1"/>
    </xf>
    <xf numFmtId="0" fontId="29" fillId="21" borderId="52" xfId="0" applyFont="1" applyFill="1" applyBorder="1" applyAlignment="1">
      <alignment horizontal="left" vertical="center" wrapText="1"/>
    </xf>
    <xf numFmtId="0" fontId="18" fillId="16" borderId="11" xfId="0" applyFont="1" applyFill="1" applyBorder="1" applyAlignment="1">
      <alignment horizontal="left" vertical="center" wrapText="1"/>
    </xf>
    <xf numFmtId="0" fontId="18" fillId="16" borderId="37" xfId="0" applyFont="1" applyFill="1" applyBorder="1" applyAlignment="1">
      <alignment horizontal="left" vertical="center" wrapText="1"/>
    </xf>
    <xf numFmtId="0" fontId="29" fillId="21" borderId="76" xfId="0" applyFont="1" applyFill="1" applyBorder="1" applyAlignment="1">
      <alignment horizontal="center" vertical="center" wrapText="1"/>
    </xf>
    <xf numFmtId="0" fontId="29" fillId="21" borderId="30" xfId="0" applyFont="1" applyFill="1" applyBorder="1" applyAlignment="1">
      <alignment horizontal="center" vertical="center" wrapText="1"/>
    </xf>
    <xf numFmtId="0" fontId="29" fillId="21"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4" borderId="11" xfId="0" applyFont="1" applyFill="1" applyBorder="1" applyAlignment="1">
      <alignment horizontal="left" vertical="top" wrapText="1"/>
    </xf>
    <xf numFmtId="0" fontId="9" fillId="34" borderId="3" xfId="0" applyFont="1" applyFill="1" applyBorder="1" applyAlignment="1">
      <alignment horizontal="left" vertical="top" wrapText="1"/>
    </xf>
    <xf numFmtId="0" fontId="3" fillId="35" borderId="3" xfId="0" applyFont="1" applyFill="1" applyBorder="1" applyAlignment="1">
      <alignment horizontal="left" vertical="top" wrapText="1"/>
    </xf>
    <xf numFmtId="0" fontId="3" fillId="35" borderId="12" xfId="0" applyFont="1" applyFill="1" applyBorder="1" applyAlignment="1">
      <alignment horizontal="left" vertical="top" wrapText="1"/>
    </xf>
    <xf numFmtId="0" fontId="9" fillId="34" borderId="13" xfId="0" applyFont="1" applyFill="1" applyBorder="1" applyAlignment="1">
      <alignment horizontal="left" vertical="top" wrapText="1"/>
    </xf>
    <xf numFmtId="0" fontId="9" fillId="34" borderId="41" xfId="0" applyFont="1" applyFill="1" applyBorder="1" applyAlignment="1">
      <alignment horizontal="left" vertical="top" wrapText="1"/>
    </xf>
    <xf numFmtId="0" fontId="34" fillId="8" borderId="76"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15" borderId="16" xfId="0" applyFont="1" applyFill="1" applyBorder="1" applyAlignment="1">
      <alignment horizontal="left" vertical="center" wrapText="1"/>
    </xf>
    <xf numFmtId="0" fontId="1" fillId="15" borderId="37" xfId="0" applyFont="1" applyFill="1" applyBorder="1" applyAlignment="1">
      <alignment horizontal="left" vertical="center" wrapText="1"/>
    </xf>
    <xf numFmtId="0" fontId="1" fillId="15" borderId="53" xfId="0" applyFont="1" applyFill="1" applyBorder="1" applyAlignment="1">
      <alignment horizontal="left" vertical="center" wrapText="1"/>
    </xf>
    <xf numFmtId="0" fontId="29" fillId="15" borderId="39" xfId="0" applyFont="1" applyFill="1" applyBorder="1" applyAlignment="1">
      <alignment horizontal="left" vertical="center" wrapText="1"/>
    </xf>
    <xf numFmtId="0" fontId="29" fillId="15" borderId="37" xfId="0" applyFont="1" applyFill="1" applyBorder="1" applyAlignment="1">
      <alignment horizontal="left" vertical="center" wrapText="1"/>
    </xf>
    <xf numFmtId="0" fontId="29" fillId="15" borderId="53" xfId="0" applyFont="1" applyFill="1" applyBorder="1" applyAlignment="1">
      <alignment horizontal="left" vertical="center" wrapText="1"/>
    </xf>
    <xf numFmtId="0" fontId="29" fillId="0" borderId="2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4" borderId="4" xfId="0" applyFont="1" applyFill="1" applyBorder="1" applyAlignment="1">
      <alignment horizontal="center" vertical="center" wrapText="1"/>
    </xf>
    <xf numFmtId="0" fontId="34" fillId="34" borderId="1" xfId="0" applyFont="1" applyFill="1" applyBorder="1" applyAlignment="1">
      <alignment horizontal="center" vertical="center"/>
    </xf>
    <xf numFmtId="0" fontId="34" fillId="34"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1" borderId="76" xfId="0" applyFont="1" applyFill="1" applyBorder="1" applyAlignment="1">
      <alignment horizontal="left" vertical="center" wrapText="1"/>
    </xf>
    <xf numFmtId="0" fontId="29" fillId="21" borderId="30" xfId="0" applyFont="1" applyFill="1" applyBorder="1" applyAlignment="1">
      <alignment horizontal="left" vertical="center"/>
    </xf>
    <xf numFmtId="0" fontId="29" fillId="21" borderId="31" xfId="0" applyFont="1" applyFill="1" applyBorder="1" applyAlignment="1">
      <alignment horizontal="left" vertical="center"/>
    </xf>
    <xf numFmtId="0" fontId="20" fillId="21" borderId="95" xfId="0" applyFont="1" applyFill="1" applyBorder="1" applyAlignment="1">
      <alignment horizontal="left" vertical="center" wrapText="1"/>
    </xf>
    <xf numFmtId="0" fontId="20" fillId="21" borderId="49" xfId="0" applyFont="1" applyFill="1" applyBorder="1" applyAlignment="1">
      <alignment horizontal="left" vertical="center" wrapText="1"/>
    </xf>
    <xf numFmtId="0" fontId="20" fillId="21" borderId="55" xfId="0" applyFont="1" applyFill="1" applyBorder="1" applyAlignment="1">
      <alignment horizontal="left" vertical="center" wrapText="1"/>
    </xf>
    <xf numFmtId="0" fontId="20" fillId="21" borderId="36" xfId="0" applyFont="1" applyFill="1" applyBorder="1" applyAlignment="1">
      <alignment horizontal="left" vertical="center" wrapText="1"/>
    </xf>
    <xf numFmtId="0" fontId="20" fillId="21" borderId="0" xfId="0" applyFont="1" applyFill="1" applyAlignment="1">
      <alignment horizontal="left" vertical="center" wrapText="1"/>
    </xf>
    <xf numFmtId="0" fontId="20" fillId="21" borderId="44" xfId="0" applyFont="1" applyFill="1" applyBorder="1" applyAlignment="1">
      <alignment horizontal="left" vertical="center" wrapText="1"/>
    </xf>
    <xf numFmtId="0" fontId="29" fillId="21" borderId="8"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79" fillId="21" borderId="76" xfId="0" applyFont="1" applyFill="1" applyBorder="1" applyAlignment="1">
      <alignment horizontal="left" vertical="center" wrapText="1"/>
    </xf>
    <xf numFmtId="0" fontId="79" fillId="21" borderId="30" xfId="0" applyFont="1" applyFill="1" applyBorder="1" applyAlignment="1">
      <alignment horizontal="left" vertical="center"/>
    </xf>
    <xf numFmtId="0" fontId="79" fillId="21" borderId="31" xfId="0" applyFont="1" applyFill="1" applyBorder="1" applyAlignment="1">
      <alignment horizontal="left" vertical="center"/>
    </xf>
    <xf numFmtId="0" fontId="79" fillId="21" borderId="95" xfId="0" applyFont="1" applyFill="1" applyBorder="1" applyAlignment="1">
      <alignment horizontal="left" vertical="center" wrapText="1"/>
    </xf>
    <xf numFmtId="0" fontId="79" fillId="21" borderId="49" xfId="0" applyFont="1" applyFill="1" applyBorder="1" applyAlignment="1">
      <alignment horizontal="left" vertical="center" wrapText="1"/>
    </xf>
    <xf numFmtId="0" fontId="79" fillId="21" borderId="55" xfId="0" applyFont="1" applyFill="1" applyBorder="1" applyAlignment="1">
      <alignment horizontal="left" vertical="center" wrapText="1"/>
    </xf>
    <xf numFmtId="0" fontId="79" fillId="21" borderId="36" xfId="0" applyFont="1" applyFill="1" applyBorder="1" applyAlignment="1">
      <alignment horizontal="left" vertical="center" wrapText="1"/>
    </xf>
    <xf numFmtId="0" fontId="79" fillId="21" borderId="0" xfId="0" applyFont="1" applyFill="1" applyAlignment="1">
      <alignment horizontal="left" vertical="center" wrapText="1"/>
    </xf>
    <xf numFmtId="0" fontId="79" fillId="21" borderId="44" xfId="0" applyFont="1" applyFill="1" applyBorder="1" applyAlignment="1">
      <alignment horizontal="left" vertical="center" wrapText="1"/>
    </xf>
    <xf numFmtId="0" fontId="79" fillId="21" borderId="72" xfId="0" applyFont="1" applyFill="1" applyBorder="1" applyAlignment="1">
      <alignment horizontal="left" vertical="center" wrapText="1"/>
    </xf>
    <xf numFmtId="0" fontId="79" fillId="21" borderId="65" xfId="0" applyFont="1" applyFill="1" applyBorder="1" applyAlignment="1">
      <alignment horizontal="left" vertical="center" wrapText="1"/>
    </xf>
    <xf numFmtId="0" fontId="79" fillId="21" borderId="73" xfId="0" applyFont="1" applyFill="1" applyBorder="1" applyAlignment="1">
      <alignment horizontal="left" vertical="center" wrapText="1"/>
    </xf>
    <xf numFmtId="0" fontId="21" fillId="0" borderId="17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94" xfId="0" applyFont="1" applyBorder="1" applyAlignment="1">
      <alignment horizontal="center" vertical="center" wrapText="1"/>
    </xf>
    <xf numFmtId="0" fontId="23" fillId="0" borderId="177"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1" fillId="0" borderId="177"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30" xfId="0" applyFont="1" applyBorder="1" applyAlignment="1">
      <alignment horizontal="center" vertical="center" wrapText="1"/>
    </xf>
    <xf numFmtId="0" fontId="21" fillId="21" borderId="179" xfId="0" applyFont="1" applyFill="1" applyBorder="1" applyAlignment="1">
      <alignment horizontal="center" vertical="center"/>
    </xf>
    <xf numFmtId="0" fontId="21" fillId="21" borderId="145" xfId="0" applyFont="1" applyFill="1" applyBorder="1" applyAlignment="1">
      <alignment horizontal="center" vertical="center"/>
    </xf>
    <xf numFmtId="0" fontId="21" fillId="21" borderId="146" xfId="0" applyFont="1" applyFill="1" applyBorder="1" applyAlignment="1">
      <alignment horizontal="center" vertical="center"/>
    </xf>
    <xf numFmtId="0" fontId="21" fillId="0" borderId="176" xfId="0" applyFont="1" applyBorder="1" applyAlignment="1">
      <alignment horizontal="center" vertical="center"/>
    </xf>
    <xf numFmtId="0" fontId="21" fillId="0" borderId="61" xfId="0" applyFont="1" applyBorder="1" applyAlignment="1">
      <alignment horizontal="center" vertical="center"/>
    </xf>
    <xf numFmtId="0" fontId="21" fillId="0" borderId="94" xfId="0" applyFont="1" applyBorder="1" applyAlignment="1">
      <alignment horizontal="center" vertical="center"/>
    </xf>
    <xf numFmtId="0" fontId="21" fillId="0" borderId="177" xfId="0" applyFont="1" applyBorder="1" applyAlignment="1">
      <alignment horizontal="center" vertical="center"/>
    </xf>
    <xf numFmtId="0" fontId="21" fillId="0" borderId="93" xfId="0" applyFont="1" applyBorder="1" applyAlignment="1">
      <alignment horizontal="center" vertical="center"/>
    </xf>
    <xf numFmtId="0" fontId="21" fillId="0" borderId="130" xfId="0" applyFont="1" applyBorder="1" applyAlignment="1">
      <alignment horizontal="center" vertical="center"/>
    </xf>
    <xf numFmtId="0" fontId="9" fillId="7" borderId="147" xfId="0" applyFont="1" applyFill="1" applyBorder="1" applyAlignment="1">
      <alignment horizontal="left" vertical="center"/>
    </xf>
    <xf numFmtId="0" fontId="9" fillId="0" borderId="3"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center"/>
    </xf>
    <xf numFmtId="0" fontId="9" fillId="7" borderId="3" xfId="0" applyFont="1" applyFill="1" applyBorder="1" applyAlignment="1">
      <alignment horizontal="left" vertical="center"/>
    </xf>
    <xf numFmtId="0" fontId="9" fillId="7" borderId="16" xfId="0" applyFont="1" applyFill="1" applyBorder="1" applyAlignment="1">
      <alignment horizontal="left" vertical="center"/>
    </xf>
    <xf numFmtId="0" fontId="9" fillId="0" borderId="135" xfId="0" applyFont="1" applyBorder="1" applyAlignment="1">
      <alignment horizontal="left" vertical="center" wrapText="1"/>
    </xf>
    <xf numFmtId="0" fontId="9" fillId="0" borderId="143" xfId="0" applyFont="1" applyBorder="1" applyAlignment="1">
      <alignment horizontal="left" vertical="center" wrapText="1"/>
    </xf>
    <xf numFmtId="0" fontId="46" fillId="0" borderId="2" xfId="0" applyFont="1" applyBorder="1" applyAlignment="1">
      <alignment horizont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2" xfId="0" applyFont="1" applyBorder="1" applyAlignment="1">
      <alignment horizontal="center"/>
    </xf>
    <xf numFmtId="0" fontId="21" fillId="0" borderId="167" xfId="0" applyFont="1" applyBorder="1" applyAlignment="1">
      <alignment horizontal="center" vertical="center" wrapText="1"/>
    </xf>
    <xf numFmtId="0" fontId="21" fillId="0" borderId="168" xfId="0" applyFont="1" applyBorder="1" applyAlignment="1">
      <alignment horizontal="center" vertical="center" wrapText="1"/>
    </xf>
    <xf numFmtId="0" fontId="21" fillId="0" borderId="178"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70" xfId="0" applyFont="1" applyBorder="1" applyAlignment="1">
      <alignment horizontal="center" vertical="center" wrapText="1"/>
    </xf>
    <xf numFmtId="0" fontId="23" fillId="0" borderId="176"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67" xfId="0" applyFont="1" applyFill="1" applyBorder="1" applyAlignment="1">
      <alignment horizontal="center" vertical="center" wrapText="1"/>
    </xf>
    <xf numFmtId="0" fontId="23" fillId="0" borderId="168" xfId="0" applyFont="1" applyFill="1" applyBorder="1" applyAlignment="1">
      <alignment horizontal="center" vertical="center" wrapText="1"/>
    </xf>
    <xf numFmtId="0" fontId="23" fillId="0" borderId="171" xfId="0" applyFont="1" applyFill="1" applyBorder="1" applyAlignment="1">
      <alignment horizontal="center" vertical="center" wrapText="1"/>
    </xf>
    <xf numFmtId="0" fontId="21" fillId="0" borderId="161" xfId="0" applyFont="1" applyBorder="1" applyAlignment="1">
      <alignment horizontal="center" vertical="center" wrapText="1"/>
    </xf>
    <xf numFmtId="0" fontId="10" fillId="0" borderId="158" xfId="0" applyFont="1" applyFill="1" applyBorder="1" applyAlignment="1">
      <alignment horizontal="left" vertical="center" wrapText="1"/>
    </xf>
    <xf numFmtId="0" fontId="10" fillId="0" borderId="15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7" borderId="30" xfId="0" applyFont="1" applyFill="1" applyBorder="1" applyAlignment="1">
      <alignment horizontal="left" vertical="center"/>
    </xf>
    <xf numFmtId="0" fontId="9" fillId="7" borderId="142" xfId="0" applyFont="1" applyFill="1" applyBorder="1" applyAlignment="1">
      <alignment horizontal="left" vertical="center" wrapText="1"/>
    </xf>
    <xf numFmtId="0" fontId="9" fillId="7" borderId="14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4" fillId="0" borderId="79" xfId="0" applyFont="1" applyFill="1" applyBorder="1" applyAlignment="1">
      <alignment horizontal="left" vertical="center" wrapText="1"/>
    </xf>
    <xf numFmtId="0" fontId="21" fillId="0" borderId="13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10" fillId="0" borderId="132" xfId="0" applyFont="1" applyBorder="1" applyAlignment="1">
      <alignment horizontal="left" vertical="center" wrapText="1"/>
    </xf>
    <xf numFmtId="0" fontId="10" fillId="0" borderId="135" xfId="0" applyFont="1" applyBorder="1" applyAlignment="1">
      <alignment horizontal="left" vertical="center" wrapText="1"/>
    </xf>
    <xf numFmtId="0" fontId="9" fillId="0" borderId="132" xfId="0" applyFont="1" applyBorder="1" applyAlignment="1">
      <alignment horizontal="left" vertical="center" wrapText="1"/>
    </xf>
    <xf numFmtId="0" fontId="3" fillId="0" borderId="147" xfId="0" applyFont="1" applyBorder="1" applyAlignment="1">
      <alignment horizontal="left" vertical="center" wrapText="1"/>
    </xf>
    <xf numFmtId="0" fontId="9" fillId="0" borderId="102" xfId="0" applyFont="1" applyFill="1" applyBorder="1" applyAlignment="1">
      <alignment horizontal="left" vertical="center" wrapText="1"/>
    </xf>
    <xf numFmtId="0" fontId="3" fillId="7" borderId="24" xfId="0" applyFont="1" applyFill="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21" xfId="0" applyFont="1" applyBorder="1" applyAlignment="1">
      <alignment horizontal="center"/>
    </xf>
    <xf numFmtId="0" fontId="3" fillId="0" borderId="42" xfId="0" applyFont="1" applyBorder="1" applyAlignment="1">
      <alignment horizontal="center"/>
    </xf>
    <xf numFmtId="0" fontId="3" fillId="0" borderId="33" xfId="0" applyFont="1" applyBorder="1" applyAlignment="1">
      <alignment horizontal="center"/>
    </xf>
    <xf numFmtId="0" fontId="23" fillId="0" borderId="166" xfId="0" applyFont="1" applyFill="1" applyBorder="1" applyAlignment="1">
      <alignment horizontal="center" vertical="center" wrapText="1"/>
    </xf>
    <xf numFmtId="0" fontId="23" fillId="0" borderId="170" xfId="0" applyFont="1" applyFill="1" applyBorder="1" applyAlignment="1">
      <alignment horizontal="center" vertical="center" wrapText="1"/>
    </xf>
    <xf numFmtId="0" fontId="23" fillId="0" borderId="54" xfId="0" applyFont="1" applyFill="1" applyBorder="1" applyAlignment="1">
      <alignment horizontal="center" vertical="center"/>
    </xf>
    <xf numFmtId="0" fontId="23" fillId="0" borderId="170" xfId="0" applyFont="1" applyFill="1" applyBorder="1" applyAlignment="1">
      <alignment horizontal="center" vertical="center"/>
    </xf>
    <xf numFmtId="0" fontId="23" fillId="0" borderId="168" xfId="0" applyFont="1" applyFill="1" applyBorder="1" applyAlignment="1">
      <alignment horizontal="center" vertical="center"/>
    </xf>
    <xf numFmtId="0" fontId="23" fillId="0" borderId="171"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167" xfId="0" applyFont="1" applyFill="1" applyBorder="1" applyAlignment="1">
      <alignment horizontal="center" vertical="center"/>
    </xf>
    <xf numFmtId="0" fontId="21" fillId="0" borderId="166" xfId="0" applyFont="1" applyBorder="1" applyAlignment="1">
      <alignment horizontal="center" vertical="center"/>
    </xf>
    <xf numFmtId="0" fontId="21" fillId="0" borderId="170" xfId="0" applyFont="1" applyBorder="1" applyAlignment="1">
      <alignment horizontal="center" vertical="center"/>
    </xf>
    <xf numFmtId="0" fontId="21" fillId="0" borderId="167" xfId="0" applyFont="1" applyBorder="1" applyAlignment="1">
      <alignment horizontal="center" vertical="center"/>
    </xf>
    <xf numFmtId="0" fontId="21" fillId="0" borderId="171" xfId="0" applyFont="1" applyBorder="1" applyAlignment="1">
      <alignment horizontal="center" vertical="center"/>
    </xf>
    <xf numFmtId="0" fontId="21" fillId="0" borderId="54" xfId="0" applyFont="1" applyBorder="1" applyAlignment="1">
      <alignment horizontal="center" vertical="center"/>
    </xf>
    <xf numFmtId="0" fontId="21" fillId="0" borderId="168" xfId="0" applyFont="1" applyBorder="1" applyAlignment="1">
      <alignment horizontal="center" vertical="center"/>
    </xf>
    <xf numFmtId="0" fontId="3" fillId="0" borderId="16" xfId="0" applyFont="1" applyBorder="1" applyAlignment="1">
      <alignment horizontal="left" vertical="center"/>
    </xf>
    <xf numFmtId="0" fontId="9" fillId="7" borderId="9" xfId="0" applyFont="1" applyFill="1" applyBorder="1" applyAlignment="1">
      <alignment horizontal="left" vertical="center"/>
    </xf>
    <xf numFmtId="0" fontId="9" fillId="7" borderId="15" xfId="0" applyFont="1" applyFill="1" applyBorder="1" applyAlignment="1">
      <alignment horizontal="left" vertical="center"/>
    </xf>
    <xf numFmtId="0" fontId="9" fillId="0" borderId="136" xfId="0" applyFont="1" applyBorder="1" applyAlignment="1">
      <alignment horizontal="left" vertical="center" wrapText="1"/>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xf>
    <xf numFmtId="0" fontId="9" fillId="0" borderId="25" xfId="0" applyFont="1" applyBorder="1" applyAlignment="1">
      <alignment horizontal="left" vertical="center" wrapText="1"/>
    </xf>
    <xf numFmtId="0" fontId="3" fillId="0" borderId="2" xfId="0" applyFont="1" applyBorder="1" applyAlignment="1">
      <alignment horizontal="center"/>
    </xf>
    <xf numFmtId="0" fontId="23" fillId="0" borderId="155" xfId="0" applyFont="1" applyFill="1" applyBorder="1" applyAlignment="1">
      <alignment horizontal="center" vertical="center" wrapText="1"/>
    </xf>
    <xf numFmtId="0" fontId="23" fillId="0" borderId="156" xfId="0" applyFont="1" applyFill="1" applyBorder="1" applyAlignment="1">
      <alignment horizontal="center" vertical="center" wrapText="1"/>
    </xf>
    <xf numFmtId="0" fontId="23" fillId="0" borderId="157" xfId="0" applyFont="1" applyFill="1" applyBorder="1" applyAlignment="1">
      <alignment horizontal="center" vertical="center" wrapText="1"/>
    </xf>
    <xf numFmtId="0" fontId="10" fillId="0" borderId="14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50" xfId="0" applyFont="1" applyFill="1" applyBorder="1" applyAlignment="1">
      <alignment horizontal="left" vertical="center" wrapText="1"/>
    </xf>
    <xf numFmtId="0" fontId="9" fillId="0" borderId="149" xfId="0" applyFont="1" applyBorder="1" applyAlignment="1">
      <alignment horizontal="left" vertical="center" wrapText="1"/>
    </xf>
    <xf numFmtId="0" fontId="9" fillId="0" borderId="40" xfId="0" applyFont="1" applyBorder="1" applyAlignment="1">
      <alignment horizontal="left" vertical="center" wrapText="1"/>
    </xf>
    <xf numFmtId="0" fontId="9" fillId="0" borderId="150" xfId="0" applyFont="1" applyBorder="1" applyAlignment="1">
      <alignment horizontal="left" vertical="center" wrapText="1"/>
    </xf>
    <xf numFmtId="0" fontId="9" fillId="7" borderId="132" xfId="0" applyFont="1" applyFill="1" applyBorder="1" applyAlignment="1">
      <alignment horizontal="left" vertical="center"/>
    </xf>
    <xf numFmtId="0" fontId="9" fillId="7" borderId="142" xfId="0" applyFont="1" applyFill="1" applyBorder="1" applyAlignment="1">
      <alignment horizontal="left" vertical="center"/>
    </xf>
    <xf numFmtId="0" fontId="9" fillId="7" borderId="33" xfId="0" applyFont="1" applyFill="1" applyBorder="1" applyAlignment="1">
      <alignment horizontal="left" vertical="center"/>
    </xf>
    <xf numFmtId="0" fontId="9" fillId="7" borderId="34" xfId="0" applyFont="1" applyFill="1" applyBorder="1" applyAlignment="1">
      <alignment horizontal="left" vertical="center"/>
    </xf>
    <xf numFmtId="0" fontId="9" fillId="7" borderId="48" xfId="0" applyFont="1" applyFill="1" applyBorder="1" applyAlignment="1">
      <alignment horizontal="left" vertical="center"/>
    </xf>
    <xf numFmtId="0" fontId="7" fillId="0" borderId="2" xfId="0" applyFont="1" applyBorder="1" applyAlignment="1">
      <alignment horizontal="left" vertical="center"/>
    </xf>
    <xf numFmtId="0" fontId="3" fillId="0" borderId="2" xfId="0" applyFont="1" applyBorder="1" applyAlignment="1">
      <alignment horizontal="left" vertical="center"/>
    </xf>
    <xf numFmtId="0" fontId="9" fillId="0" borderId="26"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center"/>
    </xf>
    <xf numFmtId="0" fontId="3" fillId="0" borderId="0" xfId="0" applyFont="1" applyBorder="1" applyAlignment="1">
      <alignment horizontal="center"/>
    </xf>
    <xf numFmtId="0" fontId="3" fillId="0" borderId="24" xfId="0" applyFont="1" applyBorder="1" applyAlignment="1">
      <alignment horizontal="center"/>
    </xf>
    <xf numFmtId="0" fontId="37" fillId="0" borderId="8" xfId="0" applyFont="1" applyFill="1" applyBorder="1" applyAlignment="1">
      <alignment horizontal="center" vertical="center"/>
    </xf>
    <xf numFmtId="0" fontId="37" fillId="0" borderId="11" xfId="0" applyFont="1" applyFill="1" applyBorder="1" applyAlignment="1">
      <alignment horizontal="center" vertical="center"/>
    </xf>
    <xf numFmtId="0" fontId="10" fillId="0" borderId="78" xfId="0" applyFont="1" applyFill="1" applyBorder="1" applyAlignment="1">
      <alignment horizontal="left" vertical="center"/>
    </xf>
    <xf numFmtId="0" fontId="10" fillId="0" borderId="79" xfId="0" applyFont="1" applyFill="1" applyBorder="1" applyAlignment="1">
      <alignment horizontal="left" vertical="center"/>
    </xf>
    <xf numFmtId="0" fontId="9" fillId="0" borderId="78" xfId="0" applyFont="1" applyFill="1" applyBorder="1" applyAlignment="1">
      <alignment vertical="center"/>
    </xf>
    <xf numFmtId="0" fontId="9" fillId="0" borderId="79" xfId="0" applyFont="1" applyFill="1" applyBorder="1" applyAlignment="1">
      <alignment vertical="center"/>
    </xf>
    <xf numFmtId="0" fontId="4" fillId="0" borderId="37" xfId="0" applyFont="1" applyBorder="1" applyAlignment="1">
      <alignment horizontal="left" vertical="center"/>
    </xf>
    <xf numFmtId="0" fontId="4" fillId="7" borderId="33" xfId="0" applyFont="1" applyFill="1" applyBorder="1" applyAlignment="1">
      <alignment horizontal="left" vertical="center"/>
    </xf>
    <xf numFmtId="0" fontId="4" fillId="7" borderId="24" xfId="0" applyFont="1" applyFill="1" applyBorder="1" applyAlignment="1">
      <alignment horizontal="left" vertical="center"/>
    </xf>
    <xf numFmtId="0" fontId="4" fillId="7" borderId="48" xfId="0" applyFont="1" applyFill="1" applyBorder="1" applyAlignment="1">
      <alignment horizontal="left" vertical="center"/>
    </xf>
    <xf numFmtId="0" fontId="4" fillId="0" borderId="37" xfId="0" applyFont="1" applyBorder="1" applyAlignment="1">
      <alignment horizontal="left" vertical="center" wrapText="1"/>
    </xf>
    <xf numFmtId="0" fontId="4" fillId="0" borderId="49" xfId="0" applyFont="1" applyBorder="1" applyAlignment="1">
      <alignment horizontal="left" vertical="center"/>
    </xf>
    <xf numFmtId="0" fontId="4" fillId="0" borderId="30" xfId="0" applyFont="1" applyBorder="1" applyAlignment="1">
      <alignment horizontal="left" vertical="center" wrapText="1"/>
    </xf>
    <xf numFmtId="0" fontId="4" fillId="0" borderId="102" xfId="0" applyFont="1" applyBorder="1" applyAlignment="1">
      <alignment horizontal="left" vertical="center"/>
    </xf>
    <xf numFmtId="0" fontId="23" fillId="0" borderId="131" xfId="0" applyFont="1" applyFill="1" applyBorder="1" applyAlignment="1">
      <alignment horizontal="center" vertical="center"/>
    </xf>
    <xf numFmtId="0" fontId="23" fillId="0" borderId="133" xfId="0" applyFont="1" applyFill="1" applyBorder="1" applyAlignment="1">
      <alignment horizontal="center" vertical="center"/>
    </xf>
    <xf numFmtId="0" fontId="23" fillId="0" borderId="153" xfId="0" applyFont="1" applyFill="1" applyBorder="1" applyAlignment="1">
      <alignment horizontal="center" vertical="center"/>
    </xf>
    <xf numFmtId="0" fontId="23" fillId="0" borderId="134" xfId="0" applyFont="1" applyFill="1" applyBorder="1" applyAlignment="1">
      <alignment horizontal="center" vertical="center"/>
    </xf>
    <xf numFmtId="0" fontId="9" fillId="0" borderId="13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5" xfId="0" applyFont="1" applyFill="1" applyBorder="1" applyAlignment="1">
      <alignment horizontal="left" vertical="center"/>
    </xf>
    <xf numFmtId="0" fontId="9" fillId="0" borderId="142" xfId="0" applyFont="1" applyFill="1" applyBorder="1" applyAlignment="1">
      <alignment horizontal="left" vertical="center" wrapText="1"/>
    </xf>
    <xf numFmtId="0" fontId="9" fillId="0" borderId="14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43" xfId="0" applyFont="1" applyFill="1" applyBorder="1" applyAlignment="1">
      <alignment horizontal="left" vertical="center"/>
    </xf>
    <xf numFmtId="0" fontId="9" fillId="0" borderId="137" xfId="0" applyFont="1" applyFill="1" applyBorder="1" applyAlignment="1">
      <alignment horizontal="left"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0" fillId="0" borderId="13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35" xfId="0" applyFont="1" applyFill="1" applyBorder="1" applyAlignment="1">
      <alignment horizontal="left" vertical="center"/>
    </xf>
    <xf numFmtId="0" fontId="9" fillId="0" borderId="16" xfId="0" applyFont="1" applyFill="1" applyBorder="1" applyAlignment="1">
      <alignment horizontal="left" vertical="center"/>
    </xf>
    <xf numFmtId="0" fontId="13" fillId="0" borderId="165" xfId="0" applyFont="1" applyFill="1" applyBorder="1" applyAlignment="1">
      <alignment horizontal="left" vertical="center"/>
    </xf>
    <xf numFmtId="0" fontId="37" fillId="0" borderId="147"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69" xfId="0" applyFont="1" applyFill="1" applyBorder="1" applyAlignment="1">
      <alignment horizontal="left" vertical="center"/>
    </xf>
    <xf numFmtId="0" fontId="10" fillId="0" borderId="128" xfId="0" applyFont="1" applyFill="1" applyBorder="1" applyAlignment="1">
      <alignment horizontal="left" vertical="center"/>
    </xf>
    <xf numFmtId="0" fontId="9" fillId="0" borderId="33" xfId="0" applyFont="1" applyFill="1" applyBorder="1" applyAlignment="1">
      <alignment horizontal="left" vertical="center" wrapText="1"/>
    </xf>
    <xf numFmtId="0" fontId="4" fillId="0" borderId="26" xfId="0" applyFont="1" applyBorder="1" applyAlignment="1">
      <alignment horizontal="left" vertical="center"/>
    </xf>
    <xf numFmtId="0" fontId="4" fillId="0" borderId="79" xfId="0" applyFont="1" applyBorder="1" applyAlignment="1">
      <alignment horizontal="left" vertical="center"/>
    </xf>
    <xf numFmtId="0" fontId="4" fillId="0" borderId="25" xfId="0" applyFont="1" applyBorder="1" applyAlignment="1">
      <alignment horizontal="left" vertical="center"/>
    </xf>
    <xf numFmtId="0" fontId="9" fillId="0" borderId="143" xfId="0" applyFont="1" applyFill="1" applyBorder="1" applyAlignment="1">
      <alignment horizontal="left" vertical="center" wrapText="1"/>
    </xf>
    <xf numFmtId="0" fontId="9" fillId="0" borderId="137" xfId="0" applyFont="1" applyFill="1" applyBorder="1" applyAlignment="1">
      <alignment horizontal="left" vertical="center" wrapText="1"/>
    </xf>
    <xf numFmtId="0" fontId="23" fillId="0" borderId="155" xfId="0" applyFont="1" applyFill="1" applyBorder="1" applyAlignment="1">
      <alignment horizontal="center" vertical="center"/>
    </xf>
    <xf numFmtId="0" fontId="23" fillId="0" borderId="156" xfId="0" applyFont="1" applyFill="1" applyBorder="1" applyAlignment="1">
      <alignment horizontal="center" vertical="center"/>
    </xf>
    <xf numFmtId="0" fontId="23" fillId="0" borderId="157" xfId="0" applyFont="1" applyFill="1" applyBorder="1" applyAlignment="1">
      <alignment horizontal="center" vertical="center"/>
    </xf>
    <xf numFmtId="0" fontId="9" fillId="0" borderId="14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147" xfId="0" applyFont="1" applyFill="1" applyBorder="1" applyAlignment="1">
      <alignment horizontal="left" vertical="center" wrapText="1"/>
    </xf>
    <xf numFmtId="0" fontId="4" fillId="0" borderId="136" xfId="0" applyFont="1" applyBorder="1" applyAlignment="1">
      <alignment horizontal="left" vertical="center"/>
    </xf>
    <xf numFmtId="0" fontId="4" fillId="0" borderId="137" xfId="0" applyFont="1" applyBorder="1" applyAlignment="1">
      <alignment horizontal="left" vertical="center"/>
    </xf>
    <xf numFmtId="0" fontId="4" fillId="0" borderId="143" xfId="0" applyFont="1" applyBorder="1" applyAlignment="1">
      <alignment horizontal="left" vertical="center"/>
    </xf>
    <xf numFmtId="0" fontId="23" fillId="0" borderId="13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35" xfId="0" applyFont="1" applyFill="1" applyBorder="1" applyAlignment="1">
      <alignment horizontal="left" vertical="center" wrapText="1"/>
    </xf>
    <xf numFmtId="0" fontId="4" fillId="0" borderId="141" xfId="0" applyFont="1" applyBorder="1" applyAlignment="1">
      <alignment horizontal="left" vertical="center"/>
    </xf>
    <xf numFmtId="0" fontId="4" fillId="0" borderId="132" xfId="0" applyFont="1" applyBorder="1" applyAlignment="1">
      <alignment horizontal="left" vertical="center"/>
    </xf>
    <xf numFmtId="0" fontId="4" fillId="0" borderId="142" xfId="0" applyFont="1" applyBorder="1" applyAlignment="1">
      <alignment horizontal="left" vertical="center"/>
    </xf>
    <xf numFmtId="0" fontId="4" fillId="0" borderId="172" xfId="0" applyFont="1" applyBorder="1" applyAlignment="1">
      <alignment horizontal="left" vertical="center"/>
    </xf>
    <xf numFmtId="0" fontId="4" fillId="0" borderId="85" xfId="0" applyFont="1" applyBorder="1" applyAlignment="1">
      <alignment horizontal="left" vertical="center"/>
    </xf>
    <xf numFmtId="0" fontId="4" fillId="0" borderId="164" xfId="0" applyFont="1" applyBorder="1" applyAlignment="1">
      <alignment horizontal="left" vertical="center"/>
    </xf>
    <xf numFmtId="0" fontId="4" fillId="7" borderId="57" xfId="0" applyFont="1" applyFill="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xf>
    <xf numFmtId="0" fontId="4" fillId="0" borderId="41" xfId="0" applyFont="1" applyBorder="1" applyAlignment="1">
      <alignment horizontal="left" vertical="center"/>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4" fillId="7" borderId="70" xfId="0" applyFont="1" applyFill="1" applyBorder="1" applyAlignment="1">
      <alignment horizontal="left" vertical="center"/>
    </xf>
    <xf numFmtId="0" fontId="4" fillId="7" borderId="28" xfId="0" applyFont="1" applyFill="1" applyBorder="1" applyAlignment="1">
      <alignment horizontal="left" vertical="center"/>
    </xf>
    <xf numFmtId="0" fontId="4" fillId="7" borderId="67" xfId="0" applyFont="1" applyFill="1" applyBorder="1" applyAlignment="1">
      <alignment horizontal="left" vertical="center"/>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64" xfId="0" applyFont="1" applyBorder="1" applyAlignment="1">
      <alignment horizontal="left" vertical="center"/>
    </xf>
    <xf numFmtId="0" fontId="4" fillId="7" borderId="17" xfId="0" applyFont="1" applyFill="1" applyBorder="1" applyAlignment="1">
      <alignment horizontal="left" vertical="center"/>
    </xf>
    <xf numFmtId="0" fontId="4" fillId="7" borderId="30" xfId="0" applyFont="1" applyFill="1" applyBorder="1" applyAlignment="1">
      <alignment horizontal="left" vertical="center"/>
    </xf>
    <xf numFmtId="0" fontId="4" fillId="7" borderId="15" xfId="0" applyFont="1" applyFill="1" applyBorder="1" applyAlignment="1">
      <alignment horizontal="left" vertical="center"/>
    </xf>
    <xf numFmtId="0" fontId="9" fillId="0" borderId="135" xfId="0" applyFont="1" applyFill="1" applyBorder="1" applyAlignment="1">
      <alignment horizontal="left" vertical="center" wrapText="1"/>
    </xf>
    <xf numFmtId="0" fontId="4" fillId="0" borderId="135" xfId="0" applyFont="1" applyBorder="1" applyAlignment="1">
      <alignment horizontal="left" vertical="center"/>
    </xf>
    <xf numFmtId="0" fontId="21" fillId="0" borderId="131" xfId="0" applyFont="1" applyBorder="1" applyAlignment="1">
      <alignment horizontal="center" vertical="center"/>
    </xf>
    <xf numFmtId="0" fontId="21" fillId="0" borderId="134" xfId="0" applyFont="1" applyBorder="1" applyAlignment="1">
      <alignment horizontal="center" vertical="center"/>
    </xf>
    <xf numFmtId="0" fontId="4" fillId="0" borderId="136" xfId="0" applyFont="1" applyBorder="1" applyAlignment="1">
      <alignment horizontal="left" vertical="center" wrapText="1"/>
    </xf>
    <xf numFmtId="0" fontId="4" fillId="0" borderId="143" xfId="0" applyFont="1" applyBorder="1" applyAlignment="1">
      <alignment horizontal="left" vertical="center" wrapText="1"/>
    </xf>
    <xf numFmtId="0" fontId="4" fillId="0" borderId="135" xfId="0" applyFont="1" applyBorder="1" applyAlignment="1">
      <alignment horizontal="left" vertical="center" wrapText="1"/>
    </xf>
    <xf numFmtId="0" fontId="9" fillId="0" borderId="79" xfId="0" applyFont="1" applyFill="1" applyBorder="1" applyAlignment="1">
      <alignment horizontal="left" vertical="center" wrapText="1"/>
    </xf>
    <xf numFmtId="0" fontId="4" fillId="0" borderId="140" xfId="0" applyFont="1" applyBorder="1" applyAlignment="1">
      <alignment horizontal="left" vertical="center" wrapText="1"/>
    </xf>
    <xf numFmtId="0" fontId="4" fillId="0" borderId="144" xfId="0" applyFont="1" applyBorder="1" applyAlignment="1">
      <alignment horizontal="left" vertical="center" wrapText="1"/>
    </xf>
    <xf numFmtId="0" fontId="4" fillId="0" borderId="145" xfId="0" applyFont="1" applyBorder="1" applyAlignment="1">
      <alignment horizontal="left" vertical="center"/>
    </xf>
    <xf numFmtId="0" fontId="21" fillId="0" borderId="133" xfId="0" applyFont="1" applyBorder="1" applyAlignment="1">
      <alignment horizontal="center" vertical="center"/>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4" fillId="0" borderId="144" xfId="0" applyFont="1" applyBorder="1" applyAlignment="1">
      <alignment horizontal="left" vertical="center"/>
    </xf>
    <xf numFmtId="0" fontId="9" fillId="0" borderId="140"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144" xfId="0" applyFont="1" applyFill="1" applyBorder="1" applyAlignment="1">
      <alignment horizontal="left" vertical="center"/>
    </xf>
    <xf numFmtId="0" fontId="9" fillId="0" borderId="49" xfId="0" applyFont="1" applyFill="1" applyBorder="1" applyAlignment="1">
      <alignment horizontal="left" vertical="center" wrapText="1"/>
    </xf>
    <xf numFmtId="0" fontId="9" fillId="0" borderId="147"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9" fillId="0" borderId="40"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0" borderId="103" xfId="0" applyFont="1" applyBorder="1" applyAlignment="1">
      <alignment horizontal="left" vertical="center" wrapText="1"/>
    </xf>
    <xf numFmtId="0" fontId="4" fillId="0" borderId="100" xfId="0" applyFont="1" applyBorder="1" applyAlignment="1">
      <alignment horizontal="left" vertical="center" wrapText="1"/>
    </xf>
    <xf numFmtId="0" fontId="4" fillId="0" borderId="104" xfId="0" applyFont="1" applyBorder="1" applyAlignment="1">
      <alignment horizontal="left" vertical="center" wrapText="1"/>
    </xf>
    <xf numFmtId="0" fontId="4" fillId="7" borderId="126" xfId="0" applyFont="1" applyFill="1" applyBorder="1" applyAlignment="1">
      <alignment horizontal="left" vertical="center" wrapText="1"/>
    </xf>
    <xf numFmtId="0" fontId="4" fillId="7" borderId="97" xfId="0" applyFont="1" applyFill="1" applyBorder="1" applyAlignment="1">
      <alignment horizontal="left" vertical="center" wrapText="1"/>
    </xf>
    <xf numFmtId="0" fontId="4" fillId="7" borderId="162" xfId="0" applyFont="1" applyFill="1" applyBorder="1" applyAlignment="1">
      <alignment horizontal="left" vertical="center" wrapText="1"/>
    </xf>
    <xf numFmtId="0" fontId="4" fillId="7" borderId="141" xfId="0" applyFont="1" applyFill="1" applyBorder="1" applyAlignment="1">
      <alignment horizontal="left" vertical="center" wrapText="1"/>
    </xf>
    <xf numFmtId="0" fontId="4" fillId="7" borderId="132" xfId="0" applyFont="1" applyFill="1" applyBorder="1" applyAlignment="1">
      <alignment horizontal="left" vertical="center" wrapText="1"/>
    </xf>
    <xf numFmtId="0" fontId="4" fillId="7" borderId="142"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5" fillId="17" borderId="16"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63" xfId="0" applyFont="1" applyBorder="1" applyAlignment="1">
      <alignment horizontal="left" vertical="center" wrapText="1"/>
    </xf>
    <xf numFmtId="0" fontId="9" fillId="0" borderId="2" xfId="0" applyFont="1" applyBorder="1" applyAlignment="1">
      <alignment horizontal="center" vertical="center" wrapText="1"/>
    </xf>
    <xf numFmtId="0" fontId="4" fillId="0" borderId="139" xfId="0" applyFont="1" applyBorder="1" applyAlignment="1">
      <alignment horizontal="left" vertical="center" wrapText="1"/>
    </xf>
    <xf numFmtId="0" fontId="4" fillId="0" borderId="175" xfId="0" applyFont="1" applyBorder="1" applyAlignment="1">
      <alignment horizontal="left" vertical="center" wrapText="1"/>
    </xf>
    <xf numFmtId="0" fontId="21" fillId="0" borderId="153" xfId="0" applyFont="1" applyBorder="1" applyAlignment="1">
      <alignment horizontal="center" vertical="center" wrapText="1"/>
    </xf>
    <xf numFmtId="0" fontId="10" fillId="0" borderId="20" xfId="0" applyFont="1" applyBorder="1" applyAlignment="1">
      <alignment horizontal="left" vertical="center" wrapText="1"/>
    </xf>
    <xf numFmtId="0" fontId="3" fillId="0" borderId="142" xfId="0" applyFont="1" applyBorder="1" applyAlignment="1">
      <alignment horizontal="left" vertical="center"/>
    </xf>
    <xf numFmtId="0" fontId="3" fillId="0" borderId="147" xfId="0" applyFont="1" applyBorder="1" applyAlignment="1">
      <alignment horizontal="left" vertical="center"/>
    </xf>
    <xf numFmtId="0" fontId="3" fillId="7" borderId="141" xfId="0" applyFont="1" applyFill="1" applyBorder="1" applyAlignment="1">
      <alignment horizontal="left" vertical="center" wrapText="1"/>
    </xf>
    <xf numFmtId="0" fontId="3" fillId="7" borderId="132" xfId="0" applyFont="1" applyFill="1" applyBorder="1" applyAlignment="1">
      <alignment horizontal="left" vertical="center" wrapText="1"/>
    </xf>
    <xf numFmtId="0" fontId="3" fillId="7" borderId="142" xfId="0" applyFont="1" applyFill="1" applyBorder="1" applyAlignment="1">
      <alignment horizontal="left" vertical="center" wrapText="1"/>
    </xf>
    <xf numFmtId="0" fontId="23" fillId="0" borderId="154"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9" fillId="0" borderId="21" xfId="0" applyFont="1" applyBorder="1" applyAlignment="1">
      <alignment horizontal="center"/>
    </xf>
    <xf numFmtId="0" fontId="9" fillId="0" borderId="42" xfId="0" applyFont="1" applyBorder="1" applyAlignment="1">
      <alignment horizontal="center"/>
    </xf>
    <xf numFmtId="0" fontId="9" fillId="0" borderId="33" xfId="0" applyFont="1" applyBorder="1" applyAlignment="1">
      <alignment horizontal="center"/>
    </xf>
    <xf numFmtId="0" fontId="3" fillId="7" borderId="17" xfId="0" applyFont="1" applyFill="1" applyBorder="1" applyAlignment="1">
      <alignment horizontal="left" vertical="center"/>
    </xf>
    <xf numFmtId="0" fontId="3" fillId="7" borderId="9" xfId="0" applyFont="1" applyFill="1" applyBorder="1" applyAlignment="1">
      <alignment horizontal="left" vertical="center"/>
    </xf>
    <xf numFmtId="0" fontId="3" fillId="7" borderId="15" xfId="0" applyFont="1" applyFill="1" applyBorder="1" applyAlignment="1">
      <alignment horizontal="left" vertical="center"/>
    </xf>
    <xf numFmtId="0" fontId="9" fillId="0" borderId="2" xfId="0" applyFont="1" applyBorder="1" applyAlignment="1">
      <alignment horizontal="left" vertical="center"/>
    </xf>
    <xf numFmtId="0" fontId="3" fillId="0" borderId="79" xfId="0" applyFont="1" applyBorder="1" applyAlignment="1">
      <alignment horizontal="left" vertical="center"/>
    </xf>
    <xf numFmtId="0" fontId="9" fillId="7" borderId="24" xfId="0" applyFont="1" applyFill="1" applyBorder="1" applyAlignment="1">
      <alignment horizontal="left" vertical="center"/>
    </xf>
    <xf numFmtId="0" fontId="9" fillId="0" borderId="49" xfId="0" applyFont="1" applyBorder="1" applyAlignment="1">
      <alignment horizontal="left" vertical="center"/>
    </xf>
    <xf numFmtId="0" fontId="3" fillId="0" borderId="26"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3" fillId="0" borderId="102" xfId="0" applyFont="1" applyBorder="1" applyAlignment="1">
      <alignment horizontal="left" vertical="center"/>
    </xf>
    <xf numFmtId="0" fontId="3" fillId="7" borderId="30" xfId="0" applyFont="1" applyFill="1" applyBorder="1" applyAlignment="1">
      <alignment horizontal="left" vertical="center"/>
    </xf>
    <xf numFmtId="0" fontId="9" fillId="0" borderId="137" xfId="0" applyFont="1" applyBorder="1" applyAlignment="1">
      <alignment horizontal="left" vertical="center"/>
    </xf>
    <xf numFmtId="0" fontId="3" fillId="7" borderId="147" xfId="0" applyFont="1" applyFill="1" applyBorder="1" applyAlignment="1">
      <alignment horizontal="left" vertical="center" wrapText="1"/>
    </xf>
    <xf numFmtId="0" fontId="3" fillId="0" borderId="102" xfId="0" applyFont="1" applyBorder="1" applyAlignment="1">
      <alignment horizontal="left" vertical="center" wrapText="1"/>
    </xf>
    <xf numFmtId="0" fontId="23" fillId="0" borderId="133" xfId="0" applyFont="1" applyFill="1" applyBorder="1" applyAlignment="1">
      <alignment horizontal="center" vertical="center" wrapText="1"/>
    </xf>
    <xf numFmtId="0" fontId="10" fillId="0" borderId="151"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152" xfId="0" applyFont="1" applyFill="1" applyBorder="1" applyAlignment="1">
      <alignment horizontal="left" vertical="center" wrapText="1"/>
    </xf>
    <xf numFmtId="0" fontId="61" fillId="0" borderId="2" xfId="0" applyFont="1" applyFill="1" applyBorder="1" applyAlignment="1">
      <alignment horizontal="center"/>
    </xf>
    <xf numFmtId="0" fontId="9" fillId="0" borderId="136"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0" borderId="137" xfId="0" applyFont="1" applyBorder="1" applyAlignment="1">
      <alignment horizontal="left" vertical="center" wrapText="1"/>
    </xf>
    <xf numFmtId="0" fontId="9" fillId="0" borderId="151" xfId="0" applyFont="1" applyBorder="1" applyAlignment="1">
      <alignment horizontal="left" vertical="center" wrapText="1"/>
    </xf>
    <xf numFmtId="0" fontId="10" fillId="0" borderId="59" xfId="0" applyFont="1" applyBorder="1" applyAlignment="1">
      <alignment horizontal="left" vertical="center" wrapText="1"/>
    </xf>
    <xf numFmtId="0" fontId="10" fillId="0" borderId="152" xfId="0" applyFont="1" applyBorder="1" applyAlignment="1">
      <alignment horizontal="left" vertical="center" wrapText="1"/>
    </xf>
    <xf numFmtId="0" fontId="9" fillId="7" borderId="141" xfId="0" applyFont="1" applyFill="1" applyBorder="1" applyAlignment="1">
      <alignment horizontal="left" vertical="center"/>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3"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39" xfId="0" applyFont="1" applyBorder="1" applyAlignment="1">
      <alignment horizontal="left" vertical="center"/>
    </xf>
    <xf numFmtId="0" fontId="4" fillId="0" borderId="175"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8" xfId="0" applyFont="1" applyBorder="1" applyAlignment="1">
      <alignment vertical="center"/>
    </xf>
    <xf numFmtId="0" fontId="4" fillId="0" borderId="136" xfId="0" applyFont="1" applyBorder="1" applyAlignment="1">
      <alignment vertical="center" wrapText="1"/>
    </xf>
    <xf numFmtId="0" fontId="4" fillId="0" borderId="135" xfId="0" applyFont="1" applyBorder="1" applyAlignment="1">
      <alignment vertical="center" wrapText="1"/>
    </xf>
    <xf numFmtId="0" fontId="4" fillId="0" borderId="143" xfId="0" applyFont="1" applyBorder="1" applyAlignment="1">
      <alignment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35" xfId="0" applyFont="1" applyBorder="1" applyAlignment="1">
      <alignment horizontal="center" vertical="center" wrapText="1"/>
    </xf>
    <xf numFmtId="0" fontId="4" fillId="0" borderId="141" xfId="0" applyFont="1" applyBorder="1" applyAlignment="1">
      <alignment vertical="center"/>
    </xf>
    <xf numFmtId="0" fontId="4" fillId="0" borderId="132" xfId="0" applyFont="1" applyBorder="1" applyAlignment="1">
      <alignment vertical="center"/>
    </xf>
    <xf numFmtId="0" fontId="4" fillId="0" borderId="142" xfId="0" applyFont="1" applyBorder="1" applyAlignment="1">
      <alignment vertical="center"/>
    </xf>
    <xf numFmtId="0" fontId="4" fillId="0" borderId="26" xfId="0" applyFont="1" applyBorder="1" applyAlignment="1">
      <alignment vertical="center" wrapText="1"/>
    </xf>
    <xf numFmtId="0" fontId="4" fillId="0" borderId="41" xfId="0" applyFont="1" applyBorder="1" applyAlignment="1">
      <alignment vertical="center" wrapText="1"/>
    </xf>
    <xf numFmtId="0" fontId="4" fillId="0" borderId="25" xfId="0" applyFont="1" applyBorder="1" applyAlignment="1">
      <alignment vertical="center" wrapText="1"/>
    </xf>
    <xf numFmtId="0" fontId="4" fillId="0" borderId="14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2" xfId="0" applyFont="1" applyBorder="1" applyAlignment="1">
      <alignment horizontal="left" vertical="center" wrapText="1"/>
    </xf>
    <xf numFmtId="0" fontId="4" fillId="0" borderId="26" xfId="0" applyFont="1" applyBorder="1" applyAlignment="1">
      <alignment vertical="center"/>
    </xf>
    <xf numFmtId="0" fontId="4" fillId="0" borderId="41" xfId="0" applyFont="1" applyBorder="1" applyAlignment="1">
      <alignment vertical="center"/>
    </xf>
    <xf numFmtId="0" fontId="4" fillId="0" borderId="25" xfId="0" applyFont="1" applyBorder="1" applyAlignment="1">
      <alignment vertical="center"/>
    </xf>
    <xf numFmtId="0" fontId="9" fillId="0" borderId="141" xfId="0" applyFont="1" applyFill="1" applyBorder="1" applyAlignment="1">
      <alignment vertical="center"/>
    </xf>
    <xf numFmtId="0" fontId="9" fillId="0" borderId="132" xfId="0" applyFont="1" applyFill="1" applyBorder="1" applyAlignment="1">
      <alignment vertical="center"/>
    </xf>
    <xf numFmtId="0" fontId="9" fillId="0" borderId="142" xfId="0" applyFont="1" applyFill="1" applyBorder="1" applyAlignment="1">
      <alignment vertical="center"/>
    </xf>
    <xf numFmtId="0" fontId="61" fillId="0" borderId="20" xfId="0" applyFont="1" applyFill="1" applyBorder="1" applyAlignment="1">
      <alignment horizontal="center"/>
    </xf>
    <xf numFmtId="0" fontId="61" fillId="0" borderId="40" xfId="0" applyFont="1" applyFill="1" applyBorder="1" applyAlignment="1">
      <alignment horizontal="center"/>
    </xf>
    <xf numFmtId="0" fontId="61" fillId="0" borderId="34" xfId="0" applyFont="1" applyFill="1" applyBorder="1" applyAlignment="1">
      <alignment horizontal="center"/>
    </xf>
    <xf numFmtId="0" fontId="4" fillId="0" borderId="147" xfId="0" applyFont="1" applyBorder="1" applyAlignment="1">
      <alignment horizontal="left" vertical="center"/>
    </xf>
    <xf numFmtId="0" fontId="46" fillId="0" borderId="21" xfId="0" applyFont="1" applyBorder="1" applyAlignment="1">
      <alignment horizontal="center"/>
    </xf>
    <xf numFmtId="0" fontId="46" fillId="0" borderId="33" xfId="0" applyFont="1" applyBorder="1" applyAlignment="1">
      <alignment horizontal="center"/>
    </xf>
    <xf numFmtId="0" fontId="4" fillId="0" borderId="30" xfId="0" applyFont="1" applyBorder="1" applyAlignment="1">
      <alignment horizontal="left" vertical="center"/>
    </xf>
    <xf numFmtId="0" fontId="9" fillId="0" borderId="151" xfId="0" applyFont="1" applyFill="1" applyBorder="1" applyAlignment="1">
      <alignment horizontal="left" vertical="center"/>
    </xf>
    <xf numFmtId="0" fontId="9" fillId="0" borderId="160" xfId="0" applyFont="1" applyFill="1" applyBorder="1" applyAlignment="1">
      <alignment horizontal="left" vertical="center"/>
    </xf>
    <xf numFmtId="0" fontId="9" fillId="0" borderId="152" xfId="0" applyFont="1" applyFill="1" applyBorder="1" applyAlignment="1">
      <alignment horizontal="left" vertical="center"/>
    </xf>
    <xf numFmtId="0" fontId="9" fillId="0" borderId="148" xfId="0" applyFont="1" applyFill="1" applyBorder="1" applyAlignment="1">
      <alignment horizontal="left" vertical="center"/>
    </xf>
    <xf numFmtId="0" fontId="10" fillId="0" borderId="142" xfId="0" applyFont="1" applyFill="1" applyBorder="1" applyAlignment="1">
      <alignment horizontal="left" vertical="center"/>
    </xf>
    <xf numFmtId="0" fontId="10" fillId="0" borderId="147" xfId="0" applyFont="1" applyFill="1" applyBorder="1" applyAlignment="1">
      <alignment horizontal="left" vertical="center"/>
    </xf>
    <xf numFmtId="0" fontId="10" fillId="0" borderId="16"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49" xfId="0" applyFont="1" applyBorder="1" applyAlignment="1">
      <alignment horizontal="left" vertical="center" wrapText="1"/>
    </xf>
    <xf numFmtId="0" fontId="4" fillId="7" borderId="3"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0" borderId="137" xfId="0" applyFont="1" applyBorder="1" applyAlignment="1">
      <alignment horizontal="left" vertical="center" wrapText="1"/>
    </xf>
    <xf numFmtId="0" fontId="65" fillId="0" borderId="20"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41" xfId="0" applyFont="1" applyBorder="1" applyAlignment="1">
      <alignment horizontal="center" vertical="center" wrapText="1"/>
    </xf>
    <xf numFmtId="0" fontId="0" fillId="2" borderId="58" xfId="0" applyFill="1" applyBorder="1" applyAlignment="1">
      <alignment horizontal="center" vertical="top" wrapText="1"/>
    </xf>
    <xf numFmtId="0" fontId="0" fillId="2" borderId="42" xfId="0" applyFill="1" applyBorder="1" applyAlignment="1">
      <alignment horizontal="center" vertical="top" wrapText="1"/>
    </xf>
    <xf numFmtId="0" fontId="0" fillId="2" borderId="66" xfId="0" applyFill="1" applyBorder="1" applyAlignment="1">
      <alignment horizontal="center" vertical="top" wrapText="1"/>
    </xf>
    <xf numFmtId="0" fontId="0" fillId="0" borderId="25" xfId="0" applyBorder="1" applyAlignment="1">
      <alignment horizontal="left" vertical="top" wrapText="1"/>
    </xf>
    <xf numFmtId="0" fontId="0" fillId="0" borderId="79" xfId="0" applyBorder="1" applyAlignment="1">
      <alignment horizontal="left" vertical="top" wrapText="1"/>
    </xf>
    <xf numFmtId="0" fontId="0" fillId="0" borderId="26" xfId="0" applyBorder="1" applyAlignment="1">
      <alignment horizontal="left" vertical="top" wrapText="1"/>
    </xf>
    <xf numFmtId="0" fontId="0" fillId="0" borderId="59" xfId="0" applyBorder="1" applyAlignment="1">
      <alignment horizontal="center"/>
    </xf>
    <xf numFmtId="0" fontId="65" fillId="0" borderId="20" xfId="0" applyFont="1" applyBorder="1" applyAlignment="1">
      <alignment horizontal="left" vertical="center" wrapText="1"/>
    </xf>
    <xf numFmtId="0" fontId="65" fillId="0" borderId="40" xfId="0" applyFont="1" applyBorder="1" applyAlignment="1">
      <alignment horizontal="left" vertical="center" wrapText="1"/>
    </xf>
    <xf numFmtId="0" fontId="65" fillId="0" borderId="34" xfId="0" applyFont="1" applyBorder="1" applyAlignment="1">
      <alignment horizontal="left" vertical="center" wrapText="1"/>
    </xf>
    <xf numFmtId="0" fontId="9" fillId="0" borderId="16" xfId="0" applyFont="1" applyBorder="1" applyAlignment="1">
      <alignment horizontal="center" vertical="center" wrapText="1"/>
    </xf>
    <xf numFmtId="0" fontId="24" fillId="2" borderId="51" xfId="0" quotePrefix="1" applyFont="1" applyFill="1" applyBorder="1" applyAlignment="1">
      <alignment horizontal="left" vertical="top" wrapText="1"/>
    </xf>
    <xf numFmtId="0" fontId="24" fillId="2" borderId="51" xfId="0" applyFont="1" applyFill="1" applyBorder="1" applyAlignment="1">
      <alignment horizontal="left" vertical="top" wrapText="1"/>
    </xf>
    <xf numFmtId="0" fontId="9" fillId="0" borderId="79" xfId="0" applyFont="1" applyBorder="1" applyAlignment="1">
      <alignment horizontal="left" vertical="center" wrapText="1"/>
    </xf>
    <xf numFmtId="0" fontId="19" fillId="0" borderId="67" xfId="0" applyFont="1" applyBorder="1" applyAlignment="1">
      <alignment horizontal="center" vertical="center"/>
    </xf>
    <xf numFmtId="0" fontId="19" fillId="0" borderId="28" xfId="0" applyFont="1" applyBorder="1" applyAlignment="1">
      <alignment horizontal="center" vertical="center"/>
    </xf>
    <xf numFmtId="0" fontId="19" fillId="0" borderId="70" xfId="0" applyFont="1" applyBorder="1" applyAlignment="1">
      <alignment horizontal="center" vertical="center"/>
    </xf>
    <xf numFmtId="0" fontId="9" fillId="0" borderId="25" xfId="0" applyFont="1" applyBorder="1" applyAlignment="1">
      <alignment horizontal="center" vertical="top" wrapText="1"/>
    </xf>
    <xf numFmtId="0" fontId="9" fillId="0" borderId="79" xfId="0" applyFont="1" applyBorder="1" applyAlignment="1">
      <alignment horizontal="center" vertical="top" wrapText="1"/>
    </xf>
    <xf numFmtId="0" fontId="19" fillId="0" borderId="51" xfId="0" applyFont="1" applyBorder="1" applyAlignment="1">
      <alignment horizontal="center" vertical="center"/>
    </xf>
    <xf numFmtId="0" fontId="61" fillId="0" borderId="1" xfId="0" applyFont="1" applyBorder="1" applyAlignment="1">
      <alignment horizontal="center" vertical="center"/>
    </xf>
    <xf numFmtId="0" fontId="61" fillId="0" borderId="40" xfId="0" applyFont="1" applyBorder="1" applyAlignment="1">
      <alignment horizontal="center" vertical="center"/>
    </xf>
    <xf numFmtId="0" fontId="61" fillId="0" borderId="34" xfId="0" applyFont="1" applyBorder="1" applyAlignment="1">
      <alignment horizontal="center" vertical="center"/>
    </xf>
    <xf numFmtId="0" fontId="19" fillId="0" borderId="51" xfId="0" applyFont="1" applyBorder="1" applyAlignment="1">
      <alignment horizontal="center" vertical="top"/>
    </xf>
    <xf numFmtId="0" fontId="19" fillId="0" borderId="52" xfId="0" applyFont="1" applyBorder="1" applyAlignment="1">
      <alignment horizontal="center" vertical="top"/>
    </xf>
    <xf numFmtId="0" fontId="0" fillId="0" borderId="51" xfId="0" applyBorder="1" applyAlignment="1">
      <alignment horizontal="center" vertical="top" wrapText="1"/>
    </xf>
    <xf numFmtId="0" fontId="65" fillId="0" borderId="51" xfId="0" applyFont="1" applyBorder="1" applyAlignment="1">
      <alignment horizontal="left" vertical="center" wrapText="1"/>
    </xf>
    <xf numFmtId="0" fontId="65" fillId="0" borderId="51" xfId="0" applyFont="1" applyBorder="1" applyAlignment="1">
      <alignment horizontal="center" vertical="center" wrapText="1"/>
    </xf>
    <xf numFmtId="0" fontId="0" fillId="0" borderId="0" xfId="0" applyBorder="1" applyAlignment="1">
      <alignment horizontal="center" vertical="top" wrapText="1"/>
    </xf>
    <xf numFmtId="0" fontId="28" fillId="0" borderId="51"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0" xfId="0" applyFont="1" applyBorder="1" applyAlignment="1">
      <alignment horizontal="center" vertical="center" wrapText="1"/>
    </xf>
    <xf numFmtId="0" fontId="0" fillId="0" borderId="64" xfId="0" applyBorder="1" applyAlignment="1">
      <alignment horizontal="center" vertical="top" wrapText="1"/>
    </xf>
    <xf numFmtId="0" fontId="0" fillId="0" borderId="66" xfId="0" applyBorder="1" applyAlignment="1">
      <alignment horizontal="center" vertical="top" wrapText="1"/>
    </xf>
    <xf numFmtId="0" fontId="65" fillId="0" borderId="3" xfId="0" applyFont="1" applyBorder="1" applyAlignment="1">
      <alignment horizontal="left" vertical="center"/>
    </xf>
    <xf numFmtId="0" fontId="65" fillId="0" borderId="3" xfId="0" applyFont="1" applyBorder="1" applyAlignment="1">
      <alignment horizontal="center" vertical="center" wrapText="1"/>
    </xf>
    <xf numFmtId="0" fontId="65" fillId="0" borderId="3" xfId="0" applyFont="1" applyBorder="1" applyAlignment="1">
      <alignment horizontal="center" vertical="center"/>
    </xf>
    <xf numFmtId="0" fontId="0" fillId="0" borderId="34" xfId="0" quotePrefix="1" applyBorder="1" applyAlignment="1">
      <alignment horizontal="left" vertical="top"/>
    </xf>
    <xf numFmtId="0" fontId="0" fillId="0" borderId="34" xfId="0" applyBorder="1" applyAlignment="1">
      <alignment horizontal="left" vertical="top"/>
    </xf>
    <xf numFmtId="0" fontId="0" fillId="0" borderId="48" xfId="0" applyBorder="1" applyAlignment="1">
      <alignment horizontal="left" vertical="top"/>
    </xf>
    <xf numFmtId="0" fontId="9" fillId="0" borderId="5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1" xfId="0" quotePrefix="1" applyFont="1" applyBorder="1" applyAlignment="1">
      <alignment horizontal="left" vertical="top" wrapText="1"/>
    </xf>
    <xf numFmtId="0" fontId="9" fillId="0" borderId="51" xfId="0" applyFont="1" applyBorder="1" applyAlignment="1">
      <alignment horizontal="left" vertical="top" wrapText="1"/>
    </xf>
    <xf numFmtId="0" fontId="61" fillId="0" borderId="20" xfId="0" applyFont="1" applyBorder="1" applyAlignment="1">
      <alignment horizontal="left" vertical="center"/>
    </xf>
    <xf numFmtId="0" fontId="61" fillId="0" borderId="40" xfId="0" applyFont="1" applyBorder="1" applyAlignment="1">
      <alignment horizontal="left" vertical="center"/>
    </xf>
    <xf numFmtId="0" fontId="61" fillId="0" borderId="34" xfId="0" applyFont="1" applyBorder="1" applyAlignment="1">
      <alignment horizontal="left" vertical="center"/>
    </xf>
    <xf numFmtId="0" fontId="61" fillId="0" borderId="3" xfId="0" applyFont="1" applyBorder="1" applyAlignment="1">
      <alignment horizontal="center" vertical="center"/>
    </xf>
    <xf numFmtId="0" fontId="0" fillId="0" borderId="3" xfId="0" applyBorder="1" applyAlignment="1">
      <alignment horizontal="center"/>
    </xf>
    <xf numFmtId="0" fontId="0" fillId="0" borderId="15" xfId="0" applyBorder="1" applyAlignment="1">
      <alignment horizontal="center" vertical="top" wrapText="1"/>
    </xf>
    <xf numFmtId="0" fontId="0" fillId="0" borderId="17" xfId="0" applyBorder="1" applyAlignment="1">
      <alignment horizontal="center" vertical="top" wrapText="1"/>
    </xf>
    <xf numFmtId="0" fontId="9" fillId="0" borderId="9" xfId="0" applyFont="1" applyBorder="1" applyAlignment="1">
      <alignment horizontal="center" vertical="top" wrapText="1"/>
    </xf>
    <xf numFmtId="0" fontId="9" fillId="0" borderId="41" xfId="0" applyFont="1" applyBorder="1" applyAlignment="1">
      <alignment horizontal="center" vertical="top" wrapText="1"/>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left" vertical="center" wrapText="1"/>
    </xf>
    <xf numFmtId="0" fontId="9" fillId="0" borderId="2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top" wrapText="1"/>
    </xf>
    <xf numFmtId="0" fontId="18" fillId="35" borderId="64" xfId="0" applyFont="1" applyFill="1" applyBorder="1" applyAlignment="1">
      <alignment horizontal="left" vertical="center" wrapText="1"/>
    </xf>
    <xf numFmtId="0" fontId="18" fillId="35" borderId="65" xfId="0" applyFont="1" applyFill="1" applyBorder="1" applyAlignment="1">
      <alignment horizontal="left" vertical="center"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18" fillId="43" borderId="59" xfId="0" applyFont="1" applyFill="1" applyBorder="1" applyAlignment="1">
      <alignment horizontal="left" vertical="center" wrapText="1"/>
    </xf>
    <xf numFmtId="0" fontId="18" fillId="43" borderId="0" xfId="0" applyFont="1" applyFill="1" applyAlignment="1">
      <alignment horizontal="left" vertical="center" wrapText="1"/>
    </xf>
    <xf numFmtId="0" fontId="18" fillId="33" borderId="67" xfId="0" applyFont="1" applyFill="1" applyBorder="1" applyAlignment="1">
      <alignment horizontal="left" vertical="center" wrapText="1"/>
    </xf>
    <xf numFmtId="0" fontId="18" fillId="33" borderId="28" xfId="0" applyFont="1" applyFill="1" applyBorder="1" applyAlignment="1">
      <alignment horizontal="left" vertical="center" wrapText="1"/>
    </xf>
    <xf numFmtId="0" fontId="18" fillId="44" borderId="64"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5" borderId="64" xfId="0" applyFont="1" applyFill="1" applyBorder="1" applyAlignment="1">
      <alignment horizontal="left" vertical="center" wrapText="1"/>
    </xf>
    <xf numFmtId="0" fontId="18" fillId="45" borderId="65" xfId="0" applyFont="1" applyFill="1" applyBorder="1" applyAlignment="1">
      <alignment horizontal="left" vertical="center" wrapText="1"/>
    </xf>
    <xf numFmtId="0" fontId="18" fillId="46" borderId="59" xfId="0" applyFont="1" applyFill="1" applyBorder="1" applyAlignment="1">
      <alignment horizontal="left" vertical="center" wrapText="1"/>
    </xf>
    <xf numFmtId="0" fontId="39" fillId="46" borderId="0" xfId="0" applyFont="1" applyFill="1" applyAlignment="1">
      <alignment horizontal="left" vertical="center" wrapText="1"/>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6" fillId="0" borderId="125" xfId="0" applyFont="1" applyFill="1" applyBorder="1" applyAlignment="1">
      <alignment horizontal="center" vertical="center"/>
    </xf>
    <xf numFmtId="0" fontId="6" fillId="0" borderId="20" xfId="0" applyFont="1" applyFill="1" applyBorder="1" applyAlignment="1">
      <alignment horizontal="center" vertical="center"/>
    </xf>
    <xf numFmtId="0" fontId="18" fillId="16" borderId="56" xfId="0" applyFont="1" applyFill="1" applyBorder="1" applyAlignment="1">
      <alignment horizontal="left" vertical="center" wrapText="1"/>
    </xf>
    <xf numFmtId="0" fontId="18" fillId="16" borderId="57" xfId="0" applyFont="1" applyFill="1" applyBorder="1" applyAlignment="1">
      <alignment horizontal="left" vertical="center" wrapText="1"/>
    </xf>
    <xf numFmtId="0" fontId="18" fillId="40" borderId="59" xfId="0" applyFont="1" applyFill="1" applyBorder="1" applyAlignment="1">
      <alignment horizontal="left" vertical="center" wrapText="1"/>
    </xf>
    <xf numFmtId="0" fontId="18" fillId="40" borderId="0" xfId="0" applyFont="1" applyFill="1" applyBorder="1" applyAlignment="1">
      <alignment horizontal="left" vertical="center" wrapText="1"/>
    </xf>
  </cellXfs>
  <cellStyles count="6">
    <cellStyle name="Link" xfId="1" builtinId="8"/>
    <cellStyle name="Link 2" xfId="5" xr:uid="{2CCD29E4-C644-40C5-BCB6-789DBDC6FCC9}"/>
    <cellStyle name="Prozent" xfId="4" builtinId="5"/>
    <cellStyle name="Prozent 10 2 2" xfId="3" xr:uid="{00000000-0005-0000-0000-000002000000}"/>
    <cellStyle name="Standard" xfId="0" builtinId="0"/>
    <cellStyle name="Standard 2" xfId="2" xr:uid="{00000000-0005-0000-0000-000004000000}"/>
  </cellStyles>
  <dxfs count="86">
    <dxf>
      <fill>
        <patternFill>
          <bgColor rgb="FFC1C1C1"/>
        </patternFill>
      </fill>
    </dxf>
    <dxf>
      <fill>
        <patternFill>
          <bgColor rgb="FFC1C1C1"/>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s>
  <tableStyles count="0" defaultTableStyle="TableStyleMedium2" defaultPivotStyle="PivotStyleLight16"/>
  <colors>
    <mruColors>
      <color rgb="FF00CCFF"/>
      <color rgb="FFFF00FF"/>
      <color rgb="FF00FF00"/>
      <color rgb="FF0000FF"/>
      <color rgb="FFCC00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tegories!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1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142875</xdr:rowOff>
    </xdr:from>
    <xdr:to>
      <xdr:col>12</xdr:col>
      <xdr:colOff>828675</xdr:colOff>
      <xdr:row>1</xdr:row>
      <xdr:rowOff>416560</xdr:rowOff>
    </xdr:to>
    <xdr:pic>
      <xdr:nvPicPr>
        <xdr:cNvPr id="7" name="Picture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675" y="142875"/>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518584</xdr:colOff>
      <xdr:row>0</xdr:row>
      <xdr:rowOff>137584</xdr:rowOff>
    </xdr:from>
    <xdr:to>
      <xdr:col>6</xdr:col>
      <xdr:colOff>567268</xdr:colOff>
      <xdr:row>1</xdr:row>
      <xdr:rowOff>453602</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1" y="137584"/>
          <a:ext cx="2609850" cy="464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5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5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5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5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5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5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5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5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5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5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5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5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5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5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5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5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5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381000</xdr:colOff>
      <xdr:row>1</xdr:row>
      <xdr:rowOff>66675</xdr:rowOff>
    </xdr:from>
    <xdr:to>
      <xdr:col>8</xdr:col>
      <xdr:colOff>1333500</xdr:colOff>
      <xdr:row>1</xdr:row>
      <xdr:rowOff>530860</xdr:rowOff>
    </xdr:to>
    <xdr:pic>
      <xdr:nvPicPr>
        <xdr:cNvPr id="29" name="Picture 2">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171450"/>
          <a:ext cx="2609850"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1123950</xdr:colOff>
      <xdr:row>1</xdr:row>
      <xdr:rowOff>76200</xdr:rowOff>
    </xdr:from>
    <xdr:to>
      <xdr:col>3</xdr:col>
      <xdr:colOff>2143125</xdr:colOff>
      <xdr:row>1</xdr:row>
      <xdr:rowOff>540385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180975"/>
          <a:ext cx="260985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1419225</xdr:colOff>
      <xdr:row>1</xdr:row>
      <xdr:rowOff>38100</xdr:rowOff>
    </xdr:from>
    <xdr:to>
      <xdr:col>4</xdr:col>
      <xdr:colOff>1819275</xdr:colOff>
      <xdr:row>1</xdr:row>
      <xdr:rowOff>502285</xdr:rowOff>
    </xdr:to>
    <xdr:pic>
      <xdr:nvPicPr>
        <xdr:cNvPr id="4" name="Picture 2">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14287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155575</xdr:colOff>
      <xdr:row>1</xdr:row>
      <xdr:rowOff>106891</xdr:rowOff>
    </xdr:from>
    <xdr:to>
      <xdr:col>14</xdr:col>
      <xdr:colOff>603250</xdr:colOff>
      <xdr:row>1</xdr:row>
      <xdr:rowOff>571076</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75" y="211666"/>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254000</xdr:colOff>
      <xdr:row>1</xdr:row>
      <xdr:rowOff>63500</xdr:rowOff>
    </xdr:from>
    <xdr:to>
      <xdr:col>13</xdr:col>
      <xdr:colOff>450850</xdr:colOff>
      <xdr:row>1</xdr:row>
      <xdr:rowOff>527685</xdr:rowOff>
    </xdr:to>
    <xdr:pic>
      <xdr:nvPicPr>
        <xdr:cNvPr id="4" name="Picture 2">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0" y="169333"/>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257175</xdr:colOff>
      <xdr:row>1</xdr:row>
      <xdr:rowOff>76200</xdr:rowOff>
    </xdr:from>
    <xdr:to>
      <xdr:col>17</xdr:col>
      <xdr:colOff>762000</xdr:colOff>
      <xdr:row>1</xdr:row>
      <xdr:rowOff>540385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180975"/>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116417</xdr:colOff>
      <xdr:row>1</xdr:row>
      <xdr:rowOff>52917</xdr:rowOff>
    </xdr:from>
    <xdr:to>
      <xdr:col>12</xdr:col>
      <xdr:colOff>440267</xdr:colOff>
      <xdr:row>1</xdr:row>
      <xdr:rowOff>517102</xdr:rowOff>
    </xdr:to>
    <xdr:pic>
      <xdr:nvPicPr>
        <xdr:cNvPr id="4" name="Picture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667" y="158750"/>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171450</xdr:colOff>
      <xdr:row>1</xdr:row>
      <xdr:rowOff>123825</xdr:rowOff>
    </xdr:from>
    <xdr:to>
      <xdr:col>15</xdr:col>
      <xdr:colOff>95250</xdr:colOff>
      <xdr:row>1</xdr:row>
      <xdr:rowOff>588010</xdr:rowOff>
    </xdr:to>
    <xdr:pic>
      <xdr:nvPicPr>
        <xdr:cNvPr id="5" name="Picture 2">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28600"/>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180975</xdr:colOff>
      <xdr:row>1</xdr:row>
      <xdr:rowOff>123825</xdr:rowOff>
    </xdr:from>
    <xdr:to>
      <xdr:col>6</xdr:col>
      <xdr:colOff>1276350</xdr:colOff>
      <xdr:row>1</xdr:row>
      <xdr:rowOff>588010</xdr:rowOff>
    </xdr:to>
    <xdr:pic>
      <xdr:nvPicPr>
        <xdr:cNvPr id="4" name="Picture 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5"/>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1371600</xdr:colOff>
      <xdr:row>1</xdr:row>
      <xdr:rowOff>38100</xdr:rowOff>
    </xdr:from>
    <xdr:to>
      <xdr:col>8</xdr:col>
      <xdr:colOff>514350</xdr:colOff>
      <xdr:row>1</xdr:row>
      <xdr:rowOff>502285</xdr:rowOff>
    </xdr:to>
    <xdr:pic>
      <xdr:nvPicPr>
        <xdr:cNvPr id="5" name="Picture 2">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52400"/>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1143000</xdr:colOff>
      <xdr:row>1</xdr:row>
      <xdr:rowOff>66675</xdr:rowOff>
    </xdr:from>
    <xdr:to>
      <xdr:col>11</xdr:col>
      <xdr:colOff>104775</xdr:colOff>
      <xdr:row>1</xdr:row>
      <xdr:rowOff>530860</xdr:rowOff>
    </xdr:to>
    <xdr:pic>
      <xdr:nvPicPr>
        <xdr:cNvPr id="5" name="Picture 2">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80975"/>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762000</xdr:colOff>
      <xdr:row>1</xdr:row>
      <xdr:rowOff>28575</xdr:rowOff>
    </xdr:from>
    <xdr:to>
      <xdr:col>10</xdr:col>
      <xdr:colOff>247650</xdr:colOff>
      <xdr:row>1</xdr:row>
      <xdr:rowOff>492760</xdr:rowOff>
    </xdr:to>
    <xdr:pic>
      <xdr:nvPicPr>
        <xdr:cNvPr id="5" name="Picture 2">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2850" y="14287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914400</xdr:colOff>
      <xdr:row>1</xdr:row>
      <xdr:rowOff>47625</xdr:rowOff>
    </xdr:from>
    <xdr:to>
      <xdr:col>10</xdr:col>
      <xdr:colOff>476250</xdr:colOff>
      <xdr:row>1</xdr:row>
      <xdr:rowOff>511810</xdr:rowOff>
    </xdr:to>
    <xdr:pic>
      <xdr:nvPicPr>
        <xdr:cNvPr id="2" name="Picture 2">
          <a:extLst>
            <a:ext uri="{FF2B5EF4-FFF2-40B4-BE49-F238E27FC236}">
              <a16:creationId xmlns:a16="http://schemas.microsoft.com/office/drawing/2014/main" id="{F0CF7912-C5C1-4618-9ED4-E6C768FDEB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161925"/>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552450</xdr:colOff>
      <xdr:row>1</xdr:row>
      <xdr:rowOff>123825</xdr:rowOff>
    </xdr:from>
    <xdr:to>
      <xdr:col>10</xdr:col>
      <xdr:colOff>114300</xdr:colOff>
      <xdr:row>1</xdr:row>
      <xdr:rowOff>588010</xdr:rowOff>
    </xdr:to>
    <xdr:pic>
      <xdr:nvPicPr>
        <xdr:cNvPr id="5" name="Picture 2">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38125"/>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180975</xdr:colOff>
      <xdr:row>1</xdr:row>
      <xdr:rowOff>95250</xdr:rowOff>
    </xdr:from>
    <xdr:to>
      <xdr:col>9</xdr:col>
      <xdr:colOff>238125</xdr:colOff>
      <xdr:row>1</xdr:row>
      <xdr:rowOff>559435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20955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1</xdr:row>
      <xdr:rowOff>76200</xdr:rowOff>
    </xdr:from>
    <xdr:to>
      <xdr:col>9</xdr:col>
      <xdr:colOff>0</xdr:colOff>
      <xdr:row>1</xdr:row>
      <xdr:rowOff>540385</xdr:rowOff>
    </xdr:to>
    <xdr:pic>
      <xdr:nvPicPr>
        <xdr:cNvPr id="7" name="Picture 2">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190500"/>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9</xdr:col>
      <xdr:colOff>161925</xdr:colOff>
      <xdr:row>1</xdr:row>
      <xdr:rowOff>559435</xdr:rowOff>
    </xdr:to>
    <xdr:pic>
      <xdr:nvPicPr>
        <xdr:cNvPr id="5" name="Picture 2">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9550"/>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1504950</xdr:colOff>
      <xdr:row>1</xdr:row>
      <xdr:rowOff>104775</xdr:rowOff>
    </xdr:from>
    <xdr:to>
      <xdr:col>9</xdr:col>
      <xdr:colOff>152400</xdr:colOff>
      <xdr:row>1</xdr:row>
      <xdr:rowOff>568960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8475" y="219075"/>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1181100</xdr:colOff>
      <xdr:row>1</xdr:row>
      <xdr:rowOff>95250</xdr:rowOff>
    </xdr:from>
    <xdr:to>
      <xdr:col>6</xdr:col>
      <xdr:colOff>1085850</xdr:colOff>
      <xdr:row>1</xdr:row>
      <xdr:rowOff>559435</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2095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1304925</xdr:colOff>
      <xdr:row>1</xdr:row>
      <xdr:rowOff>142875</xdr:rowOff>
    </xdr:from>
    <xdr:to>
      <xdr:col>10</xdr:col>
      <xdr:colOff>104775</xdr:colOff>
      <xdr:row>1</xdr:row>
      <xdr:rowOff>607060</xdr:rowOff>
    </xdr:to>
    <xdr:pic>
      <xdr:nvPicPr>
        <xdr:cNvPr id="4" name="Picture 2">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2571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4" name="Picture 2">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114300</xdr:colOff>
      <xdr:row>1</xdr:row>
      <xdr:rowOff>47625</xdr:rowOff>
    </xdr:from>
    <xdr:to>
      <xdr:col>6</xdr:col>
      <xdr:colOff>1209675</xdr:colOff>
      <xdr:row>1</xdr:row>
      <xdr:rowOff>511810</xdr:rowOff>
    </xdr:to>
    <xdr:pic>
      <xdr:nvPicPr>
        <xdr:cNvPr id="6" name="Picture 2">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6192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1</xdr:row>
      <xdr:rowOff>66675</xdr:rowOff>
    </xdr:from>
    <xdr:to>
      <xdr:col>6</xdr:col>
      <xdr:colOff>1219200</xdr:colOff>
      <xdr:row>1</xdr:row>
      <xdr:rowOff>530860</xdr:rowOff>
    </xdr:to>
    <xdr:pic>
      <xdr:nvPicPr>
        <xdr:cNvPr id="4" name="Picture 2">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180975"/>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161925</xdr:colOff>
      <xdr:row>1</xdr:row>
      <xdr:rowOff>66675</xdr:rowOff>
    </xdr:from>
    <xdr:to>
      <xdr:col>7</xdr:col>
      <xdr:colOff>9525</xdr:colOff>
      <xdr:row>1</xdr:row>
      <xdr:rowOff>530860</xdr:rowOff>
    </xdr:to>
    <xdr:pic>
      <xdr:nvPicPr>
        <xdr:cNvPr id="4" name="Picture 2">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80975"/>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7</xdr:col>
      <xdr:colOff>381000</xdr:colOff>
      <xdr:row>1</xdr:row>
      <xdr:rowOff>559435</xdr:rowOff>
    </xdr:to>
    <xdr:pic>
      <xdr:nvPicPr>
        <xdr:cNvPr id="5" name="Picture 2">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209550"/>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152400</xdr:colOff>
      <xdr:row>1</xdr:row>
      <xdr:rowOff>85725</xdr:rowOff>
    </xdr:from>
    <xdr:to>
      <xdr:col>7</xdr:col>
      <xdr:colOff>0</xdr:colOff>
      <xdr:row>1</xdr:row>
      <xdr:rowOff>549910</xdr:rowOff>
    </xdr:to>
    <xdr:pic>
      <xdr:nvPicPr>
        <xdr:cNvPr id="4" name="Picture 2">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61925"/>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409575</xdr:colOff>
      <xdr:row>1</xdr:row>
      <xdr:rowOff>95250</xdr:rowOff>
    </xdr:from>
    <xdr:to>
      <xdr:col>7</xdr:col>
      <xdr:colOff>257175</xdr:colOff>
      <xdr:row>1</xdr:row>
      <xdr:rowOff>559435</xdr:rowOff>
    </xdr:to>
    <xdr:pic>
      <xdr:nvPicPr>
        <xdr:cNvPr id="4" name="Picture 2">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209550"/>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85725</xdr:colOff>
      <xdr:row>1</xdr:row>
      <xdr:rowOff>66675</xdr:rowOff>
    </xdr:from>
    <xdr:to>
      <xdr:col>6</xdr:col>
      <xdr:colOff>1181100</xdr:colOff>
      <xdr:row>1</xdr:row>
      <xdr:rowOff>530860</xdr:rowOff>
    </xdr:to>
    <xdr:pic>
      <xdr:nvPicPr>
        <xdr:cNvPr id="4" name="Picture 2">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80975"/>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95250</xdr:colOff>
      <xdr:row>1</xdr:row>
      <xdr:rowOff>57150</xdr:rowOff>
    </xdr:from>
    <xdr:to>
      <xdr:col>6</xdr:col>
      <xdr:colOff>1190625</xdr:colOff>
      <xdr:row>1</xdr:row>
      <xdr:rowOff>521335</xdr:rowOff>
    </xdr:to>
    <xdr:pic>
      <xdr:nvPicPr>
        <xdr:cNvPr id="6" name="Picture 2">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71450"/>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1285875</xdr:colOff>
      <xdr:row>1</xdr:row>
      <xdr:rowOff>492760</xdr:rowOff>
    </xdr:to>
    <xdr:pic>
      <xdr:nvPicPr>
        <xdr:cNvPr id="4" name="Picture 2">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075" y="142875"/>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571500</xdr:colOff>
      <xdr:row>1</xdr:row>
      <xdr:rowOff>85725</xdr:rowOff>
    </xdr:from>
    <xdr:to>
      <xdr:col>10</xdr:col>
      <xdr:colOff>133350</xdr:colOff>
      <xdr:row>1</xdr:row>
      <xdr:rowOff>549910</xdr:rowOff>
    </xdr:to>
    <xdr:pic>
      <xdr:nvPicPr>
        <xdr:cNvPr id="4" name="Picture 2">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200025"/>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1</xdr:row>
      <xdr:rowOff>76200</xdr:rowOff>
    </xdr:from>
    <xdr:to>
      <xdr:col>6</xdr:col>
      <xdr:colOff>1323975</xdr:colOff>
      <xdr:row>1</xdr:row>
      <xdr:rowOff>540385</xdr:rowOff>
    </xdr:to>
    <xdr:pic>
      <xdr:nvPicPr>
        <xdr:cNvPr id="4" name="Picture 2">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190500"/>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28575</xdr:colOff>
      <xdr:row>1</xdr:row>
      <xdr:rowOff>76200</xdr:rowOff>
    </xdr:from>
    <xdr:to>
      <xdr:col>6</xdr:col>
      <xdr:colOff>1123950</xdr:colOff>
      <xdr:row>1</xdr:row>
      <xdr:rowOff>540385</xdr:rowOff>
    </xdr:to>
    <xdr:pic>
      <xdr:nvPicPr>
        <xdr:cNvPr id="5" name="Picture 2">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905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666750</xdr:colOff>
      <xdr:row>1</xdr:row>
      <xdr:rowOff>85725</xdr:rowOff>
    </xdr:from>
    <xdr:to>
      <xdr:col>6</xdr:col>
      <xdr:colOff>1762125</xdr:colOff>
      <xdr:row>1</xdr:row>
      <xdr:rowOff>549910</xdr:rowOff>
    </xdr:to>
    <xdr:pic>
      <xdr:nvPicPr>
        <xdr:cNvPr id="4" name="Picture 2">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200025"/>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19050</xdr:colOff>
      <xdr:row>1</xdr:row>
      <xdr:rowOff>161925</xdr:rowOff>
    </xdr:from>
    <xdr:to>
      <xdr:col>11</xdr:col>
      <xdr:colOff>228600</xdr:colOff>
      <xdr:row>1</xdr:row>
      <xdr:rowOff>626110</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276225"/>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66675</xdr:colOff>
      <xdr:row>1</xdr:row>
      <xdr:rowOff>104775</xdr:rowOff>
    </xdr:from>
    <xdr:to>
      <xdr:col>11</xdr:col>
      <xdr:colOff>276225</xdr:colOff>
      <xdr:row>1</xdr:row>
      <xdr:rowOff>568960</xdr:rowOff>
    </xdr:to>
    <xdr:pic>
      <xdr:nvPicPr>
        <xdr:cNvPr id="4" name="Picture 2">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1907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5" name="Picture 2">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438150</xdr:colOff>
      <xdr:row>1</xdr:row>
      <xdr:rowOff>28575</xdr:rowOff>
    </xdr:from>
    <xdr:to>
      <xdr:col>13</xdr:col>
      <xdr:colOff>0</xdr:colOff>
      <xdr:row>1</xdr:row>
      <xdr:rowOff>492760</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42875"/>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973667</xdr:colOff>
      <xdr:row>1</xdr:row>
      <xdr:rowOff>179916</xdr:rowOff>
    </xdr:from>
    <xdr:to>
      <xdr:col>8</xdr:col>
      <xdr:colOff>1847850</xdr:colOff>
      <xdr:row>1</xdr:row>
      <xdr:rowOff>644101</xdr:rowOff>
    </xdr:to>
    <xdr:pic>
      <xdr:nvPicPr>
        <xdr:cNvPr id="5" name="Picture 2">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232833"/>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1</xdr:row>
      <xdr:rowOff>76200</xdr:rowOff>
    </xdr:from>
    <xdr:to>
      <xdr:col>12</xdr:col>
      <xdr:colOff>628650</xdr:colOff>
      <xdr:row>1</xdr:row>
      <xdr:rowOff>540385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190500"/>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9525</xdr:colOff>
      <xdr:row>1</xdr:row>
      <xdr:rowOff>57150</xdr:rowOff>
    </xdr:from>
    <xdr:to>
      <xdr:col>5</xdr:col>
      <xdr:colOff>2619375</xdr:colOff>
      <xdr:row>1</xdr:row>
      <xdr:rowOff>521335</xdr:rowOff>
    </xdr:to>
    <xdr:pic>
      <xdr:nvPicPr>
        <xdr:cNvPr id="4" name="Picture 2">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5525" y="171450"/>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1</xdr:row>
      <xdr:rowOff>9525</xdr:rowOff>
    </xdr:from>
    <xdr:to>
      <xdr:col>6</xdr:col>
      <xdr:colOff>1476375</xdr:colOff>
      <xdr:row>1</xdr:row>
      <xdr:rowOff>473710</xdr:rowOff>
    </xdr:to>
    <xdr:pic>
      <xdr:nvPicPr>
        <xdr:cNvPr id="5" name="Picture 2">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123825"/>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8</xdr:col>
      <xdr:colOff>730250</xdr:colOff>
      <xdr:row>1</xdr:row>
      <xdr:rowOff>127000</xdr:rowOff>
    </xdr:from>
    <xdr:to>
      <xdr:col>8</xdr:col>
      <xdr:colOff>3340100</xdr:colOff>
      <xdr:row>1</xdr:row>
      <xdr:rowOff>591185</xdr:rowOff>
    </xdr:to>
    <xdr:pic>
      <xdr:nvPicPr>
        <xdr:cNvPr id="5" name="Picture 2">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27583" y="179917"/>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276225</xdr:colOff>
      <xdr:row>1</xdr:row>
      <xdr:rowOff>104775</xdr:rowOff>
    </xdr:from>
    <xdr:to>
      <xdr:col>17</xdr:col>
      <xdr:colOff>781050</xdr:colOff>
      <xdr:row>1</xdr:row>
      <xdr:rowOff>568960</xdr:rowOff>
    </xdr:to>
    <xdr:pic>
      <xdr:nvPicPr>
        <xdr:cNvPr id="4" name="Picture 2">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2095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0</xdr:colOff>
      <xdr:row>1</xdr:row>
      <xdr:rowOff>104775</xdr:rowOff>
    </xdr:from>
    <xdr:to>
      <xdr:col>15</xdr:col>
      <xdr:colOff>876300</xdr:colOff>
      <xdr:row>1</xdr:row>
      <xdr:rowOff>568960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67975" y="161925"/>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438150</xdr:colOff>
      <xdr:row>1</xdr:row>
      <xdr:rowOff>190500</xdr:rowOff>
    </xdr:from>
    <xdr:to>
      <xdr:col>12</xdr:col>
      <xdr:colOff>238125</xdr:colOff>
      <xdr:row>2</xdr:row>
      <xdr:rowOff>6985</xdr:rowOff>
    </xdr:to>
    <xdr:pic>
      <xdr:nvPicPr>
        <xdr:cNvPr id="5" name="Picture 2">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819150</xdr:colOff>
      <xdr:row>1</xdr:row>
      <xdr:rowOff>66675</xdr:rowOff>
    </xdr:from>
    <xdr:to>
      <xdr:col>6</xdr:col>
      <xdr:colOff>1114425</xdr:colOff>
      <xdr:row>1</xdr:row>
      <xdr:rowOff>530860</xdr:rowOff>
    </xdr:to>
    <xdr:pic>
      <xdr:nvPicPr>
        <xdr:cNvPr id="2" name="Picture 2">
          <a:extLst>
            <a:ext uri="{FF2B5EF4-FFF2-40B4-BE49-F238E27FC236}">
              <a16:creationId xmlns:a16="http://schemas.microsoft.com/office/drawing/2014/main" id="{211509FD-D492-4D90-9CDA-31F53FC457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171450"/>
          <a:ext cx="2609850" cy="464185"/>
        </a:xfrm>
        <a:prstGeom prst="rect">
          <a:avLst/>
        </a:prstGeom>
      </xdr:spPr>
    </xdr:pic>
    <xdr:clientData/>
  </xdr:twoCellAnchor>
  <xdr:twoCellAnchor editAs="oneCell">
    <xdr:from>
      <xdr:col>0</xdr:col>
      <xdr:colOff>133350</xdr:colOff>
      <xdr:row>949</xdr:row>
      <xdr:rowOff>85725</xdr:rowOff>
    </xdr:from>
    <xdr:to>
      <xdr:col>3</xdr:col>
      <xdr:colOff>123825</xdr:colOff>
      <xdr:row>957</xdr:row>
      <xdr:rowOff>76020</xdr:rowOff>
    </xdr:to>
    <xdr:pic>
      <xdr:nvPicPr>
        <xdr:cNvPr id="4" name="Grafik 3">
          <a:extLst>
            <a:ext uri="{FF2B5EF4-FFF2-40B4-BE49-F238E27FC236}">
              <a16:creationId xmlns:a16="http://schemas.microsoft.com/office/drawing/2014/main" id="{4B65A2AC-9295-4041-97F9-32EFDE8E5863}"/>
            </a:ext>
          </a:extLst>
        </xdr:cNvPr>
        <xdr:cNvPicPr>
          <a:picLocks noChangeAspect="1"/>
        </xdr:cNvPicPr>
      </xdr:nvPicPr>
      <xdr:blipFill rotWithShape="1">
        <a:blip xmlns:r="http://schemas.openxmlformats.org/officeDocument/2006/relationships" r:embed="rId2"/>
        <a:srcRect l="8387"/>
        <a:stretch/>
      </xdr:blipFill>
      <xdr:spPr>
        <a:xfrm>
          <a:off x="133350" y="367007775"/>
          <a:ext cx="4181475" cy="143809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oneCellAnchor>
    <xdr:from>
      <xdr:col>9</xdr:col>
      <xdr:colOff>285750</xdr:colOff>
      <xdr:row>1</xdr:row>
      <xdr:rowOff>9525</xdr:rowOff>
    </xdr:from>
    <xdr:ext cx="2609850" cy="464185"/>
    <xdr:pic>
      <xdr:nvPicPr>
        <xdr:cNvPr id="2" name="Picture 2">
          <a:extLst>
            <a:ext uri="{FF2B5EF4-FFF2-40B4-BE49-F238E27FC236}">
              <a16:creationId xmlns:a16="http://schemas.microsoft.com/office/drawing/2014/main" id="{3C43CFBF-37A9-465D-8634-5842F0A9BB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200025"/>
          <a:ext cx="2609850" cy="464185"/>
        </a:xfrm>
        <a:prstGeom prst="rect">
          <a:avLst/>
        </a:prstGeom>
      </xdr:spPr>
    </xdr:pic>
    <xdr:clientData/>
  </xdr:oneCellAnchor>
  <xdr:twoCellAnchor>
    <xdr:from>
      <xdr:col>1</xdr:col>
      <xdr:colOff>0</xdr:colOff>
      <xdr:row>2</xdr:row>
      <xdr:rowOff>0</xdr:rowOff>
    </xdr:from>
    <xdr:to>
      <xdr:col>4</xdr:col>
      <xdr:colOff>256469</xdr:colOff>
      <xdr:row>43</xdr:row>
      <xdr:rowOff>9482</xdr:rowOff>
    </xdr:to>
    <xdr:grpSp>
      <xdr:nvGrpSpPr>
        <xdr:cNvPr id="3" name="Gruppieren 2">
          <a:extLst>
            <a:ext uri="{FF2B5EF4-FFF2-40B4-BE49-F238E27FC236}">
              <a16:creationId xmlns:a16="http://schemas.microsoft.com/office/drawing/2014/main" id="{FFF794D2-13CD-4C60-943E-59E881B320C9}"/>
            </a:ext>
          </a:extLst>
        </xdr:cNvPr>
        <xdr:cNvGrpSpPr/>
      </xdr:nvGrpSpPr>
      <xdr:grpSpPr>
        <a:xfrm>
          <a:off x="762000" y="742950"/>
          <a:ext cx="5676194" cy="12115757"/>
          <a:chOff x="762000" y="742950"/>
          <a:chExt cx="5676194" cy="7819982"/>
        </a:xfrm>
      </xdr:grpSpPr>
      <xdr:pic>
        <xdr:nvPicPr>
          <xdr:cNvPr id="4" name="Grafik 3">
            <a:extLst>
              <a:ext uri="{FF2B5EF4-FFF2-40B4-BE49-F238E27FC236}">
                <a16:creationId xmlns:a16="http://schemas.microsoft.com/office/drawing/2014/main" id="{926A98AA-53F6-4E0D-9A14-35739A77F332}"/>
              </a:ext>
            </a:extLst>
          </xdr:cNvPr>
          <xdr:cNvPicPr>
            <a:picLocks noChangeAspect="1"/>
          </xdr:cNvPicPr>
        </xdr:nvPicPr>
        <xdr:blipFill>
          <a:blip xmlns:r="http://schemas.openxmlformats.org/officeDocument/2006/relationships" r:embed="rId2"/>
          <a:stretch>
            <a:fillRect/>
          </a:stretch>
        </xdr:blipFill>
        <xdr:spPr>
          <a:xfrm>
            <a:off x="790575" y="1762125"/>
            <a:ext cx="5647619" cy="6409524"/>
          </a:xfrm>
          <a:prstGeom prst="rect">
            <a:avLst/>
          </a:prstGeom>
        </xdr:spPr>
      </xdr:pic>
      <xdr:pic>
        <xdr:nvPicPr>
          <xdr:cNvPr id="5" name="Grafik 4">
            <a:extLst>
              <a:ext uri="{FF2B5EF4-FFF2-40B4-BE49-F238E27FC236}">
                <a16:creationId xmlns:a16="http://schemas.microsoft.com/office/drawing/2014/main" id="{33864FFC-3D83-4813-B73E-90E5180E29FD}"/>
              </a:ext>
            </a:extLst>
          </xdr:cNvPr>
          <xdr:cNvPicPr>
            <a:picLocks noChangeAspect="1"/>
          </xdr:cNvPicPr>
        </xdr:nvPicPr>
        <xdr:blipFill>
          <a:blip xmlns:r="http://schemas.openxmlformats.org/officeDocument/2006/relationships" r:embed="rId3"/>
          <a:stretch>
            <a:fillRect/>
          </a:stretch>
        </xdr:blipFill>
        <xdr:spPr>
          <a:xfrm>
            <a:off x="857250" y="8220075"/>
            <a:ext cx="5495238" cy="342857"/>
          </a:xfrm>
          <a:prstGeom prst="rect">
            <a:avLst/>
          </a:prstGeom>
        </xdr:spPr>
      </xdr:pic>
      <xdr:pic>
        <xdr:nvPicPr>
          <xdr:cNvPr id="6" name="Grafik 5">
            <a:extLst>
              <a:ext uri="{FF2B5EF4-FFF2-40B4-BE49-F238E27FC236}">
                <a16:creationId xmlns:a16="http://schemas.microsoft.com/office/drawing/2014/main" id="{00BC74CC-E8BC-4989-B153-A61EA5EA1558}"/>
              </a:ext>
            </a:extLst>
          </xdr:cNvPr>
          <xdr:cNvPicPr>
            <a:picLocks noChangeAspect="1"/>
          </xdr:cNvPicPr>
        </xdr:nvPicPr>
        <xdr:blipFill>
          <a:blip xmlns:r="http://schemas.openxmlformats.org/officeDocument/2006/relationships" r:embed="rId4"/>
          <a:stretch>
            <a:fillRect/>
          </a:stretch>
        </xdr:blipFill>
        <xdr:spPr>
          <a:xfrm>
            <a:off x="762000" y="742950"/>
            <a:ext cx="5466667" cy="1019048"/>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1206500</xdr:colOff>
      <xdr:row>1</xdr:row>
      <xdr:rowOff>148166</xdr:rowOff>
    </xdr:from>
    <xdr:to>
      <xdr:col>10</xdr:col>
      <xdr:colOff>747183</xdr:colOff>
      <xdr:row>1</xdr:row>
      <xdr:rowOff>612351</xdr:rowOff>
    </xdr:to>
    <xdr:pic>
      <xdr:nvPicPr>
        <xdr:cNvPr id="5" name="Picture 2">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0" y="195791"/>
          <a:ext cx="2607733" cy="464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20oncobox/_oncobox%20compare/02_xml%20dateien%20zentren/Manueller%20Abgleich/liste%20mit%2010%20patienten%20f&#252;r%20maskendesign%20(2007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Bitte Reg.-Nr. auswählen</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Fallabgleich"/>
      <sheetName val="Gesamt Feldabgleich"/>
      <sheetName val="Falliste"/>
      <sheetName val="Dokuqualität"/>
      <sheetName val="Feldebene"/>
      <sheetName val="Feldliste"/>
      <sheetName val="Fallebene"/>
    </sheetNames>
    <sheetDataSet>
      <sheetData sheetId="0" refreshError="1"/>
      <sheetData sheetId="1" refreshError="1"/>
      <sheetData sheetId="2" refreshError="1"/>
      <sheetData sheetId="3" refreshError="1"/>
      <sheetData sheetId="4"/>
      <sheetData sheetId="5">
        <row r="6">
          <cell r="E6">
            <v>444</v>
          </cell>
          <cell r="G6">
            <v>740</v>
          </cell>
        </row>
      </sheetData>
      <sheetData sheetId="6" refreshError="1"/>
      <sheetData sheetId="7" refreshError="1"/>
      <sheetData sheetId="8">
        <row r="6">
          <cell r="E6">
            <v>444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row>
      </sheetData>
      <sheetData sheetId="10">
        <row r="4">
          <cell r="C4" t="str">
            <v>I.O.</v>
          </cell>
        </row>
      </sheetData>
      <sheetData sheetId="11">
        <row r="6">
          <cell r="B6"/>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49"/>
  <sheetViews>
    <sheetView showGridLines="0" tabSelected="1" workbookViewId="0">
      <pane ySplit="4" topLeftCell="A5" activePane="bottomLeft" state="frozen"/>
      <selection pane="bottomLeft" activeCell="B46" sqref="B46:D46"/>
    </sheetView>
  </sheetViews>
  <sheetFormatPr baseColWidth="10" defaultRowHeight="15" x14ac:dyDescent="0.25"/>
  <cols>
    <col min="1" max="1" width="3.7109375" customWidth="1"/>
    <col min="5" max="13" width="13.7109375" customWidth="1"/>
  </cols>
  <sheetData>
    <row r="2" spans="2:13" ht="45.75" customHeight="1" x14ac:dyDescent="0.25">
      <c r="B2" s="1376" t="s">
        <v>1651</v>
      </c>
      <c r="C2" s="1376"/>
      <c r="D2" s="1376"/>
      <c r="E2" s="1376"/>
      <c r="F2" s="1376"/>
      <c r="G2" s="1376"/>
    </row>
    <row r="3" spans="2:13" ht="15" customHeight="1" x14ac:dyDescent="0.25">
      <c r="B3" s="173"/>
      <c r="C3" s="173"/>
      <c r="D3" s="173"/>
    </row>
    <row r="4" spans="2:13" ht="33.75" customHeight="1" x14ac:dyDescent="0.25">
      <c r="B4" s="1378" t="s">
        <v>1397</v>
      </c>
      <c r="C4" s="1379"/>
      <c r="D4" s="1379"/>
      <c r="E4" s="1378" t="s">
        <v>1398</v>
      </c>
      <c r="F4" s="1379"/>
      <c r="G4" s="1379"/>
      <c r="H4" s="1379"/>
      <c r="I4" s="1379"/>
      <c r="J4" s="1379"/>
      <c r="K4" s="1379"/>
      <c r="L4" s="1379"/>
      <c r="M4" s="1379"/>
    </row>
    <row r="5" spans="2:13" s="58" customFormat="1" ht="30" customHeight="1" x14ac:dyDescent="0.2">
      <c r="B5" s="1380" t="s">
        <v>923</v>
      </c>
      <c r="C5" s="1381"/>
      <c r="D5" s="1382"/>
      <c r="E5" s="1386" t="s">
        <v>3446</v>
      </c>
      <c r="F5" s="1387"/>
      <c r="G5" s="1387"/>
      <c r="H5" s="1387"/>
      <c r="I5" s="1387"/>
      <c r="J5" s="1387"/>
      <c r="K5" s="1387"/>
      <c r="L5" s="1387"/>
      <c r="M5" s="1388"/>
    </row>
    <row r="6" spans="2:13" s="58" customFormat="1" ht="30" customHeight="1" x14ac:dyDescent="0.2">
      <c r="B6" s="1389" t="s">
        <v>924</v>
      </c>
      <c r="C6" s="1390"/>
      <c r="D6" s="1391"/>
      <c r="E6" s="1383" t="s">
        <v>1386</v>
      </c>
      <c r="F6" s="1384"/>
      <c r="G6" s="1384"/>
      <c r="H6" s="1384"/>
      <c r="I6" s="1384"/>
      <c r="J6" s="1384"/>
      <c r="K6" s="1384"/>
      <c r="L6" s="1384"/>
      <c r="M6" s="1385"/>
    </row>
    <row r="7" spans="2:13" s="58" customFormat="1" ht="30" customHeight="1" x14ac:dyDescent="0.2">
      <c r="B7" s="1380" t="s">
        <v>883</v>
      </c>
      <c r="C7" s="1381"/>
      <c r="D7" s="1382"/>
      <c r="E7" s="1386" t="s">
        <v>3447</v>
      </c>
      <c r="F7" s="1387"/>
      <c r="G7" s="1387"/>
      <c r="H7" s="1387"/>
      <c r="I7" s="1387"/>
      <c r="J7" s="1387"/>
      <c r="K7" s="1387"/>
      <c r="L7" s="1387"/>
      <c r="M7" s="1388"/>
    </row>
    <row r="8" spans="2:13" s="58" customFormat="1" ht="30" customHeight="1" x14ac:dyDescent="0.2">
      <c r="B8" s="1380" t="s">
        <v>1384</v>
      </c>
      <c r="C8" s="1381"/>
      <c r="D8" s="1382"/>
      <c r="E8" s="1386" t="s">
        <v>3450</v>
      </c>
      <c r="F8" s="1387"/>
      <c r="G8" s="1387"/>
      <c r="H8" s="1387"/>
      <c r="I8" s="1387"/>
      <c r="J8" s="1387"/>
      <c r="K8" s="1387"/>
      <c r="L8" s="1387"/>
      <c r="M8" s="1388"/>
    </row>
    <row r="9" spans="2:13" s="58" customFormat="1" ht="30" customHeight="1" x14ac:dyDescent="0.2">
      <c r="B9" s="1399" t="s">
        <v>1385</v>
      </c>
      <c r="C9" s="1400"/>
      <c r="D9" s="1401"/>
      <c r="E9" s="1383" t="s">
        <v>2634</v>
      </c>
      <c r="F9" s="1384"/>
      <c r="G9" s="1384"/>
      <c r="H9" s="1384"/>
      <c r="I9" s="1384"/>
      <c r="J9" s="1384"/>
      <c r="K9" s="1384"/>
      <c r="L9" s="1384"/>
      <c r="M9" s="1385"/>
    </row>
    <row r="10" spans="2:13" s="58" customFormat="1" ht="30" customHeight="1" x14ac:dyDescent="0.2">
      <c r="B10" s="1380" t="s">
        <v>2526</v>
      </c>
      <c r="C10" s="1381"/>
      <c r="D10" s="1382"/>
      <c r="E10" s="1397" t="s">
        <v>3457</v>
      </c>
      <c r="F10" s="1398"/>
      <c r="G10" s="1398"/>
      <c r="H10" s="1398"/>
      <c r="I10" s="1398"/>
      <c r="J10" s="1398"/>
      <c r="K10" s="1398"/>
      <c r="L10" s="1398"/>
      <c r="M10" s="1398"/>
    </row>
    <row r="11" spans="2:13" s="58" customFormat="1" ht="30" customHeight="1" x14ac:dyDescent="0.2">
      <c r="B11" s="1389" t="s">
        <v>2527</v>
      </c>
      <c r="C11" s="1390"/>
      <c r="D11" s="1391"/>
      <c r="E11" s="1374" t="s">
        <v>1916</v>
      </c>
      <c r="F11" s="1375"/>
      <c r="G11" s="1375"/>
      <c r="H11" s="1375"/>
      <c r="I11" s="1375"/>
      <c r="J11" s="1375"/>
      <c r="K11" s="1375"/>
      <c r="L11" s="1375"/>
      <c r="M11" s="1375"/>
    </row>
    <row r="12" spans="2:13" s="58" customFormat="1" ht="30" customHeight="1" x14ac:dyDescent="0.2">
      <c r="B12" s="1389" t="s">
        <v>925</v>
      </c>
      <c r="C12" s="1390"/>
      <c r="D12" s="1391"/>
      <c r="E12" s="1383" t="s">
        <v>1387</v>
      </c>
      <c r="F12" s="1384"/>
      <c r="G12" s="1384"/>
      <c r="H12" s="1384"/>
      <c r="I12" s="1384"/>
      <c r="J12" s="1384"/>
      <c r="K12" s="1384"/>
      <c r="L12" s="1384"/>
      <c r="M12" s="1385"/>
    </row>
    <row r="13" spans="2:13" s="58" customFormat="1" ht="30" customHeight="1" x14ac:dyDescent="0.2">
      <c r="B13" s="1389" t="s">
        <v>2130</v>
      </c>
      <c r="C13" s="1390"/>
      <c r="D13" s="1391"/>
      <c r="E13" s="1383" t="s">
        <v>2238</v>
      </c>
      <c r="F13" s="1384"/>
      <c r="G13" s="1384"/>
      <c r="H13" s="1384"/>
      <c r="I13" s="1384"/>
      <c r="J13" s="1384"/>
      <c r="K13" s="1384"/>
      <c r="L13" s="1384"/>
      <c r="M13" s="1385"/>
    </row>
    <row r="14" spans="2:13" s="58" customFormat="1" ht="30" customHeight="1" x14ac:dyDescent="0.2">
      <c r="B14" s="1389" t="s">
        <v>1472</v>
      </c>
      <c r="C14" s="1390"/>
      <c r="D14" s="1391"/>
      <c r="E14" s="1393" t="s">
        <v>1388</v>
      </c>
      <c r="F14" s="1394"/>
      <c r="G14" s="1394"/>
      <c r="H14" s="1394"/>
      <c r="I14" s="1394"/>
      <c r="J14" s="1394"/>
      <c r="K14" s="1394"/>
      <c r="L14" s="1394"/>
      <c r="M14" s="1394"/>
    </row>
    <row r="15" spans="2:13" s="58" customFormat="1" ht="30" customHeight="1" x14ac:dyDescent="0.2">
      <c r="B15" s="1392" t="s">
        <v>1473</v>
      </c>
      <c r="C15" s="1392"/>
      <c r="D15" s="1392"/>
      <c r="E15" s="1393" t="s">
        <v>1635</v>
      </c>
      <c r="F15" s="1394"/>
      <c r="G15" s="1394"/>
      <c r="H15" s="1394"/>
      <c r="I15" s="1394"/>
      <c r="J15" s="1394"/>
      <c r="K15" s="1394"/>
      <c r="L15" s="1394"/>
      <c r="M15" s="1394"/>
    </row>
    <row r="16" spans="2:13" s="58" customFormat="1" ht="30" customHeight="1" x14ac:dyDescent="0.2">
      <c r="B16" s="1392" t="s">
        <v>1474</v>
      </c>
      <c r="C16" s="1392"/>
      <c r="D16" s="1392"/>
      <c r="E16" s="1393" t="s">
        <v>1636</v>
      </c>
      <c r="F16" s="1394"/>
      <c r="G16" s="1394"/>
      <c r="H16" s="1394"/>
      <c r="I16" s="1394"/>
      <c r="J16" s="1394"/>
      <c r="K16" s="1394"/>
      <c r="L16" s="1394"/>
      <c r="M16" s="1394"/>
    </row>
    <row r="17" spans="2:13" s="58" customFormat="1" ht="30" customHeight="1" x14ac:dyDescent="0.2">
      <c r="B17" s="1392" t="s">
        <v>1475</v>
      </c>
      <c r="C17" s="1392"/>
      <c r="D17" s="1392"/>
      <c r="E17" s="1393" t="s">
        <v>1637</v>
      </c>
      <c r="F17" s="1394"/>
      <c r="G17" s="1394"/>
      <c r="H17" s="1394"/>
      <c r="I17" s="1394"/>
      <c r="J17" s="1394"/>
      <c r="K17" s="1394"/>
      <c r="L17" s="1394"/>
      <c r="M17" s="1394"/>
    </row>
    <row r="18" spans="2:13" s="58" customFormat="1" ht="30" customHeight="1" x14ac:dyDescent="0.2">
      <c r="B18" s="1392" t="s">
        <v>1476</v>
      </c>
      <c r="C18" s="1392"/>
      <c r="D18" s="1392"/>
      <c r="E18" s="1374" t="s">
        <v>1958</v>
      </c>
      <c r="F18" s="1375"/>
      <c r="G18" s="1375"/>
      <c r="H18" s="1375"/>
      <c r="I18" s="1375"/>
      <c r="J18" s="1375"/>
      <c r="K18" s="1375"/>
      <c r="L18" s="1375"/>
      <c r="M18" s="1375"/>
    </row>
    <row r="19" spans="2:13" s="58" customFormat="1" ht="30" customHeight="1" x14ac:dyDescent="0.2">
      <c r="B19" s="1395" t="s">
        <v>3780</v>
      </c>
      <c r="C19" s="1395"/>
      <c r="D19" s="1395"/>
      <c r="E19" s="1397" t="s">
        <v>3781</v>
      </c>
      <c r="F19" s="1398"/>
      <c r="G19" s="1398"/>
      <c r="H19" s="1398"/>
      <c r="I19" s="1398"/>
      <c r="J19" s="1398"/>
      <c r="K19" s="1398"/>
      <c r="L19" s="1398"/>
      <c r="M19" s="1398"/>
    </row>
    <row r="20" spans="2:13" s="58" customFormat="1" ht="30" customHeight="1" x14ac:dyDescent="0.2">
      <c r="B20" s="1392" t="s">
        <v>1477</v>
      </c>
      <c r="C20" s="1392"/>
      <c r="D20" s="1392"/>
      <c r="E20" s="1374" t="s">
        <v>1959</v>
      </c>
      <c r="F20" s="1375"/>
      <c r="G20" s="1375"/>
      <c r="H20" s="1375"/>
      <c r="I20" s="1375"/>
      <c r="J20" s="1375"/>
      <c r="K20" s="1375"/>
      <c r="L20" s="1375"/>
      <c r="M20" s="1375"/>
    </row>
    <row r="21" spans="2:13" s="58" customFormat="1" ht="30" customHeight="1" x14ac:dyDescent="0.2">
      <c r="B21" s="1392" t="s">
        <v>1478</v>
      </c>
      <c r="C21" s="1392"/>
      <c r="D21" s="1392"/>
      <c r="E21" s="1374" t="s">
        <v>3001</v>
      </c>
      <c r="F21" s="1375"/>
      <c r="G21" s="1375"/>
      <c r="H21" s="1375"/>
      <c r="I21" s="1375"/>
      <c r="J21" s="1375"/>
      <c r="K21" s="1375"/>
      <c r="L21" s="1375"/>
      <c r="M21" s="1375"/>
    </row>
    <row r="22" spans="2:13" s="58" customFormat="1" ht="30" customHeight="1" x14ac:dyDescent="0.2">
      <c r="B22" s="1392" t="s">
        <v>1479</v>
      </c>
      <c r="C22" s="1392"/>
      <c r="D22" s="1392"/>
      <c r="E22" s="1374" t="s">
        <v>3000</v>
      </c>
      <c r="F22" s="1375"/>
      <c r="G22" s="1375"/>
      <c r="H22" s="1375"/>
      <c r="I22" s="1375"/>
      <c r="J22" s="1375"/>
      <c r="K22" s="1375"/>
      <c r="L22" s="1375"/>
      <c r="M22" s="1375"/>
    </row>
    <row r="23" spans="2:13" s="58" customFormat="1" ht="30" customHeight="1" x14ac:dyDescent="0.2">
      <c r="B23" s="1392" t="s">
        <v>1936</v>
      </c>
      <c r="C23" s="1392"/>
      <c r="D23" s="1392"/>
      <c r="E23" s="1374" t="s">
        <v>3002</v>
      </c>
      <c r="F23" s="1375"/>
      <c r="G23" s="1375"/>
      <c r="H23" s="1375"/>
      <c r="I23" s="1375"/>
      <c r="J23" s="1375"/>
      <c r="K23" s="1375"/>
      <c r="L23" s="1375"/>
      <c r="M23" s="1375"/>
    </row>
    <row r="24" spans="2:13" s="58" customFormat="1" ht="30" customHeight="1" x14ac:dyDescent="0.2">
      <c r="B24" s="1392" t="s">
        <v>1480</v>
      </c>
      <c r="C24" s="1392"/>
      <c r="D24" s="1392"/>
      <c r="E24" s="1393" t="s">
        <v>1389</v>
      </c>
      <c r="F24" s="1394"/>
      <c r="G24" s="1394"/>
      <c r="H24" s="1394"/>
      <c r="I24" s="1394"/>
      <c r="J24" s="1394"/>
      <c r="K24" s="1394"/>
      <c r="L24" s="1394"/>
      <c r="M24" s="1394"/>
    </row>
    <row r="25" spans="2:13" s="58" customFormat="1" ht="30" customHeight="1" x14ac:dyDescent="0.2">
      <c r="B25" s="1392" t="s">
        <v>1481</v>
      </c>
      <c r="C25" s="1392"/>
      <c r="D25" s="1392"/>
      <c r="E25" s="1393" t="s">
        <v>3003</v>
      </c>
      <c r="F25" s="1394"/>
      <c r="G25" s="1394"/>
      <c r="H25" s="1394"/>
      <c r="I25" s="1394"/>
      <c r="J25" s="1394"/>
      <c r="K25" s="1394"/>
      <c r="L25" s="1394"/>
      <c r="M25" s="1394"/>
    </row>
    <row r="26" spans="2:13" s="58" customFormat="1" ht="30" customHeight="1" x14ac:dyDescent="0.2">
      <c r="B26" s="1392" t="s">
        <v>1482</v>
      </c>
      <c r="C26" s="1392"/>
      <c r="D26" s="1392"/>
      <c r="E26" s="1393" t="s">
        <v>1390</v>
      </c>
      <c r="F26" s="1394"/>
      <c r="G26" s="1394"/>
      <c r="H26" s="1394"/>
      <c r="I26" s="1394"/>
      <c r="J26" s="1394"/>
      <c r="K26" s="1394"/>
      <c r="L26" s="1394"/>
      <c r="M26" s="1394"/>
    </row>
    <row r="27" spans="2:13" s="58" customFormat="1" ht="30" customHeight="1" x14ac:dyDescent="0.2">
      <c r="B27" s="1392" t="s">
        <v>1483</v>
      </c>
      <c r="C27" s="1392"/>
      <c r="D27" s="1392"/>
      <c r="E27" s="1393" t="s">
        <v>1391</v>
      </c>
      <c r="F27" s="1394"/>
      <c r="G27" s="1394"/>
      <c r="H27" s="1394"/>
      <c r="I27" s="1394"/>
      <c r="J27" s="1394"/>
      <c r="K27" s="1394"/>
      <c r="L27" s="1394"/>
      <c r="M27" s="1394"/>
    </row>
    <row r="28" spans="2:13" s="58" customFormat="1" ht="30" customHeight="1" x14ac:dyDescent="0.2">
      <c r="B28" s="1392" t="s">
        <v>1484</v>
      </c>
      <c r="C28" s="1392"/>
      <c r="D28" s="1392"/>
      <c r="E28" s="1393" t="s">
        <v>3226</v>
      </c>
      <c r="F28" s="1394"/>
      <c r="G28" s="1394"/>
      <c r="H28" s="1394"/>
      <c r="I28" s="1394"/>
      <c r="J28" s="1394"/>
      <c r="K28" s="1394"/>
      <c r="L28" s="1394"/>
      <c r="M28" s="1394"/>
    </row>
    <row r="29" spans="2:13" s="58" customFormat="1" ht="30" customHeight="1" x14ac:dyDescent="0.2">
      <c r="B29" s="1392" t="s">
        <v>1485</v>
      </c>
      <c r="C29" s="1392"/>
      <c r="D29" s="1392"/>
      <c r="E29" s="1393" t="s">
        <v>1392</v>
      </c>
      <c r="F29" s="1394"/>
      <c r="G29" s="1394"/>
      <c r="H29" s="1394"/>
      <c r="I29" s="1394"/>
      <c r="J29" s="1394"/>
      <c r="K29" s="1394"/>
      <c r="L29" s="1394"/>
      <c r="M29" s="1394"/>
    </row>
    <row r="30" spans="2:13" s="58" customFormat="1" ht="30" customHeight="1" x14ac:dyDescent="0.2">
      <c r="B30" s="1392" t="s">
        <v>1486</v>
      </c>
      <c r="C30" s="1392"/>
      <c r="D30" s="1392"/>
      <c r="E30" s="1393" t="s">
        <v>2152</v>
      </c>
      <c r="F30" s="1394"/>
      <c r="G30" s="1394"/>
      <c r="H30" s="1394"/>
      <c r="I30" s="1394"/>
      <c r="J30" s="1394"/>
      <c r="K30" s="1394"/>
      <c r="L30" s="1394"/>
      <c r="M30" s="1394"/>
    </row>
    <row r="31" spans="2:13" s="58" customFormat="1" ht="30" customHeight="1" x14ac:dyDescent="0.2">
      <c r="B31" s="1403" t="s">
        <v>1960</v>
      </c>
      <c r="C31" s="1403"/>
      <c r="D31" s="1403"/>
      <c r="E31" s="1393" t="s">
        <v>1393</v>
      </c>
      <c r="F31" s="1394"/>
      <c r="G31" s="1394"/>
      <c r="H31" s="1394"/>
      <c r="I31" s="1394"/>
      <c r="J31" s="1394"/>
      <c r="K31" s="1394"/>
      <c r="L31" s="1394"/>
      <c r="M31" s="1394"/>
    </row>
    <row r="32" spans="2:13" s="58" customFormat="1" ht="30" customHeight="1" x14ac:dyDescent="0.2">
      <c r="B32" s="1402" t="s">
        <v>1961</v>
      </c>
      <c r="C32" s="1402"/>
      <c r="D32" s="1402"/>
      <c r="E32" s="1404" t="s">
        <v>1394</v>
      </c>
      <c r="F32" s="1405"/>
      <c r="G32" s="1405"/>
      <c r="H32" s="1405"/>
      <c r="I32" s="1405"/>
      <c r="J32" s="1405"/>
      <c r="K32" s="1405"/>
      <c r="L32" s="1405"/>
      <c r="M32" s="1405"/>
    </row>
    <row r="33" spans="2:13" s="58" customFormat="1" ht="30" customHeight="1" x14ac:dyDescent="0.2">
      <c r="B33" s="1403" t="s">
        <v>1962</v>
      </c>
      <c r="C33" s="1403"/>
      <c r="D33" s="1403"/>
      <c r="E33" s="1393" t="s">
        <v>1395</v>
      </c>
      <c r="F33" s="1394"/>
      <c r="G33" s="1394"/>
      <c r="H33" s="1394"/>
      <c r="I33" s="1394"/>
      <c r="J33" s="1394"/>
      <c r="K33" s="1394"/>
      <c r="L33" s="1394"/>
      <c r="M33" s="1394"/>
    </row>
    <row r="34" spans="2:13" s="58" customFormat="1" ht="30" customHeight="1" x14ac:dyDescent="0.2">
      <c r="B34" s="1403" t="s">
        <v>1963</v>
      </c>
      <c r="C34" s="1403"/>
      <c r="D34" s="1403"/>
      <c r="E34" s="1393" t="s">
        <v>2088</v>
      </c>
      <c r="F34" s="1394"/>
      <c r="G34" s="1394"/>
      <c r="H34" s="1394"/>
      <c r="I34" s="1394"/>
      <c r="J34" s="1394"/>
      <c r="K34" s="1394"/>
      <c r="L34" s="1394"/>
      <c r="M34" s="1394"/>
    </row>
    <row r="35" spans="2:13" s="58" customFormat="1" ht="30" customHeight="1" x14ac:dyDescent="0.2">
      <c r="B35" s="1377" t="s">
        <v>1964</v>
      </c>
      <c r="C35" s="1377"/>
      <c r="D35" s="1377"/>
      <c r="E35" s="1397" t="s">
        <v>3454</v>
      </c>
      <c r="F35" s="1398"/>
      <c r="G35" s="1398"/>
      <c r="H35" s="1398"/>
      <c r="I35" s="1398"/>
      <c r="J35" s="1398"/>
      <c r="K35" s="1398"/>
      <c r="L35" s="1398"/>
      <c r="M35" s="1398"/>
    </row>
    <row r="36" spans="2:13" s="58" customFormat="1" ht="30" customHeight="1" x14ac:dyDescent="0.2">
      <c r="B36" s="1396" t="s">
        <v>1965</v>
      </c>
      <c r="C36" s="1396"/>
      <c r="D36" s="1396"/>
      <c r="E36" s="1404" t="s">
        <v>3232</v>
      </c>
      <c r="F36" s="1405"/>
      <c r="G36" s="1405"/>
      <c r="H36" s="1405"/>
      <c r="I36" s="1405"/>
      <c r="J36" s="1405"/>
      <c r="K36" s="1405"/>
      <c r="L36" s="1405"/>
      <c r="M36" s="1405"/>
    </row>
    <row r="37" spans="2:13" s="58" customFormat="1" ht="30" customHeight="1" x14ac:dyDescent="0.2">
      <c r="B37" s="1392" t="s">
        <v>1966</v>
      </c>
      <c r="C37" s="1392"/>
      <c r="D37" s="1392"/>
      <c r="E37" s="1393" t="s">
        <v>1396</v>
      </c>
      <c r="F37" s="1394"/>
      <c r="G37" s="1394"/>
      <c r="H37" s="1394"/>
      <c r="I37" s="1394"/>
      <c r="J37" s="1394"/>
      <c r="K37" s="1394"/>
      <c r="L37" s="1394"/>
      <c r="M37" s="1394"/>
    </row>
    <row r="38" spans="2:13" s="58" customFormat="1" ht="30" customHeight="1" x14ac:dyDescent="0.2">
      <c r="B38" s="1392" t="s">
        <v>1967</v>
      </c>
      <c r="C38" s="1392"/>
      <c r="D38" s="1392"/>
      <c r="E38" s="1393" t="s">
        <v>1638</v>
      </c>
      <c r="F38" s="1394"/>
      <c r="G38" s="1394"/>
      <c r="H38" s="1394"/>
      <c r="I38" s="1394"/>
      <c r="J38" s="1394"/>
      <c r="K38" s="1394"/>
      <c r="L38" s="1394"/>
      <c r="M38" s="1394"/>
    </row>
    <row r="39" spans="2:13" s="58" customFormat="1" ht="30" customHeight="1" x14ac:dyDescent="0.2">
      <c r="B39" s="1402" t="s">
        <v>1968</v>
      </c>
      <c r="C39" s="1402"/>
      <c r="D39" s="1402"/>
      <c r="E39" s="1404" t="s">
        <v>3233</v>
      </c>
      <c r="F39" s="1405"/>
      <c r="G39" s="1405"/>
      <c r="H39" s="1405"/>
      <c r="I39" s="1405"/>
      <c r="J39" s="1405"/>
      <c r="K39" s="1405"/>
      <c r="L39" s="1405"/>
      <c r="M39" s="1405"/>
    </row>
    <row r="40" spans="2:13" s="58" customFormat="1" ht="30" customHeight="1" x14ac:dyDescent="0.2">
      <c r="B40" s="1392" t="s">
        <v>1969</v>
      </c>
      <c r="C40" s="1392"/>
      <c r="D40" s="1392"/>
      <c r="E40" s="1393" t="s">
        <v>2153</v>
      </c>
      <c r="F40" s="1394"/>
      <c r="G40" s="1394"/>
      <c r="H40" s="1394"/>
      <c r="I40" s="1394"/>
      <c r="J40" s="1394"/>
      <c r="K40" s="1394"/>
      <c r="L40" s="1394"/>
      <c r="M40" s="1394"/>
    </row>
    <row r="41" spans="2:13" s="58" customFormat="1" ht="30" customHeight="1" x14ac:dyDescent="0.2">
      <c r="B41" s="1402" t="s">
        <v>1970</v>
      </c>
      <c r="C41" s="1402"/>
      <c r="D41" s="1402"/>
      <c r="E41" s="1404" t="s">
        <v>2237</v>
      </c>
      <c r="F41" s="1405"/>
      <c r="G41" s="1405"/>
      <c r="H41" s="1405"/>
      <c r="I41" s="1405"/>
      <c r="J41" s="1405"/>
      <c r="K41" s="1405"/>
      <c r="L41" s="1405"/>
      <c r="M41" s="1405"/>
    </row>
    <row r="42" spans="2:13" s="58" customFormat="1" ht="30" customHeight="1" x14ac:dyDescent="0.2">
      <c r="B42" s="1403" t="s">
        <v>2098</v>
      </c>
      <c r="C42" s="1403"/>
      <c r="D42" s="1403"/>
      <c r="E42" s="1374" t="s">
        <v>3004</v>
      </c>
      <c r="F42" s="1394"/>
      <c r="G42" s="1394"/>
      <c r="H42" s="1394"/>
      <c r="I42" s="1394"/>
      <c r="J42" s="1394"/>
      <c r="K42" s="1394"/>
      <c r="L42" s="1394"/>
      <c r="M42" s="1394"/>
    </row>
    <row r="43" spans="2:13" s="58" customFormat="1" ht="30" customHeight="1" x14ac:dyDescent="0.2">
      <c r="B43" s="1377" t="s">
        <v>1350</v>
      </c>
      <c r="C43" s="1377"/>
      <c r="D43" s="1377"/>
      <c r="E43" s="1397" t="s">
        <v>3787</v>
      </c>
      <c r="F43" s="1398"/>
      <c r="G43" s="1398"/>
      <c r="H43" s="1398"/>
      <c r="I43" s="1398"/>
      <c r="J43" s="1398"/>
      <c r="K43" s="1398"/>
      <c r="L43" s="1398"/>
      <c r="M43" s="1398"/>
    </row>
    <row r="44" spans="2:13" s="58" customFormat="1" ht="30" customHeight="1" x14ac:dyDescent="0.2">
      <c r="B44" s="1403" t="s">
        <v>1347</v>
      </c>
      <c r="C44" s="1403"/>
      <c r="D44" s="1403"/>
      <c r="E44" s="1393" t="s">
        <v>2663</v>
      </c>
      <c r="F44" s="1394"/>
      <c r="G44" s="1394"/>
      <c r="H44" s="1394"/>
      <c r="I44" s="1394"/>
      <c r="J44" s="1394"/>
      <c r="K44" s="1394"/>
      <c r="L44" s="1394"/>
      <c r="M44" s="1394"/>
    </row>
    <row r="45" spans="2:13" s="58" customFormat="1" ht="30" customHeight="1" x14ac:dyDescent="0.2">
      <c r="B45" s="1399" t="s">
        <v>1116</v>
      </c>
      <c r="C45" s="1400"/>
      <c r="D45" s="1401"/>
      <c r="E45" s="1408" t="s">
        <v>1915</v>
      </c>
      <c r="F45" s="1409"/>
      <c r="G45" s="1409"/>
      <c r="H45" s="1409"/>
      <c r="I45" s="1409"/>
      <c r="J45" s="1409"/>
      <c r="K45" s="1409"/>
      <c r="L45" s="1409"/>
      <c r="M45" s="1409"/>
    </row>
    <row r="46" spans="2:13" s="58" customFormat="1" ht="30" customHeight="1" x14ac:dyDescent="0.2">
      <c r="B46" s="1392" t="s">
        <v>2524</v>
      </c>
      <c r="C46" s="1392"/>
      <c r="D46" s="1392"/>
      <c r="E46" s="1406" t="s">
        <v>2669</v>
      </c>
      <c r="F46" s="1407"/>
      <c r="G46" s="1407"/>
      <c r="H46" s="1407"/>
      <c r="I46" s="1407"/>
      <c r="J46" s="1407"/>
      <c r="K46" s="1407"/>
      <c r="L46" s="1407"/>
      <c r="M46" s="1407"/>
    </row>
    <row r="47" spans="2:13" s="58" customFormat="1" ht="30" customHeight="1" x14ac:dyDescent="0.2">
      <c r="B47" s="1389" t="s">
        <v>1905</v>
      </c>
      <c r="C47" s="1390"/>
      <c r="D47" s="1391"/>
      <c r="E47" s="1374" t="s">
        <v>1914</v>
      </c>
      <c r="F47" s="1375"/>
      <c r="G47" s="1375"/>
      <c r="H47" s="1375"/>
      <c r="I47" s="1375"/>
      <c r="J47" s="1375"/>
      <c r="K47" s="1375"/>
      <c r="L47" s="1375"/>
      <c r="M47" s="1375"/>
    </row>
    <row r="48" spans="2:13" s="58" customFormat="1" ht="30" customHeight="1" x14ac:dyDescent="0.2">
      <c r="B48" s="1389" t="s">
        <v>1348</v>
      </c>
      <c r="C48" s="1390"/>
      <c r="D48" s="1391"/>
      <c r="E48" s="1374" t="s">
        <v>1913</v>
      </c>
      <c r="F48" s="1375"/>
      <c r="G48" s="1375"/>
      <c r="H48" s="1375"/>
      <c r="I48" s="1375"/>
      <c r="J48" s="1375"/>
      <c r="K48" s="1375"/>
      <c r="L48" s="1375"/>
      <c r="M48" s="1375"/>
    </row>
    <row r="49" spans="2:13" s="58" customFormat="1" ht="30" customHeight="1" x14ac:dyDescent="0.2">
      <c r="B49" s="1389" t="s">
        <v>1349</v>
      </c>
      <c r="C49" s="1390"/>
      <c r="D49" s="1391"/>
      <c r="E49" s="1374" t="s">
        <v>1912</v>
      </c>
      <c r="F49" s="1375"/>
      <c r="G49" s="1375"/>
      <c r="H49" s="1375"/>
      <c r="I49" s="1375"/>
      <c r="J49" s="1375"/>
      <c r="K49" s="1375"/>
      <c r="L49" s="1375"/>
      <c r="M49" s="1375"/>
    </row>
  </sheetData>
  <sheetProtection algorithmName="SHA-512" hashValue="DQtBNNl/RjL0Ra4Zj5Q9n3gaa7goPtX2PXX+FTVDZXh4zoTOAMINifER6eKCJYxSaUs28Yu6y5PZt2FKBofM1w==" saltValue="lavpTLg34Ve/B6fpZJKmzQ==" spinCount="100000" sheet="1" objects="1" scenarios="1"/>
  <mergeCells count="93">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34:D34"/>
    <mergeCell ref="E42:M42"/>
    <mergeCell ref="B20:D20"/>
    <mergeCell ref="E21:M21"/>
    <mergeCell ref="B31:D31"/>
    <mergeCell ref="B32:D32"/>
    <mergeCell ref="B33:D33"/>
    <mergeCell ref="E32:M32"/>
    <mergeCell ref="B26:D26"/>
    <mergeCell ref="E30:M30"/>
    <mergeCell ref="E31:M31"/>
    <mergeCell ref="B25:D25"/>
    <mergeCell ref="E23:M23"/>
    <mergeCell ref="B23:D23"/>
    <mergeCell ref="B21:D21"/>
    <mergeCell ref="E34:M34"/>
    <mergeCell ref="E35:M35"/>
    <mergeCell ref="E38:M38"/>
    <mergeCell ref="E39:M39"/>
    <mergeCell ref="E37:M37"/>
    <mergeCell ref="E49:M49"/>
    <mergeCell ref="E46:M46"/>
    <mergeCell ref="E47:M47"/>
    <mergeCell ref="E45:M45"/>
    <mergeCell ref="E44:M44"/>
    <mergeCell ref="E43:M43"/>
    <mergeCell ref="E36:M36"/>
    <mergeCell ref="E40:M40"/>
    <mergeCell ref="E41:M41"/>
    <mergeCell ref="B37:D37"/>
    <mergeCell ref="B45:D45"/>
    <mergeCell ref="B48:D48"/>
    <mergeCell ref="B40:D40"/>
    <mergeCell ref="B41:D41"/>
    <mergeCell ref="B42:D42"/>
    <mergeCell ref="B39:D39"/>
    <mergeCell ref="B44:D44"/>
    <mergeCell ref="B38:D38"/>
    <mergeCell ref="B43:D43"/>
    <mergeCell ref="B46:D46"/>
    <mergeCell ref="B47:D47"/>
    <mergeCell ref="B49:D49"/>
    <mergeCell ref="B36:D36"/>
    <mergeCell ref="E17:M17"/>
    <mergeCell ref="E19:M19"/>
    <mergeCell ref="E20:M20"/>
    <mergeCell ref="B27:D27"/>
    <mergeCell ref="B28:D28"/>
    <mergeCell ref="B29:D29"/>
    <mergeCell ref="E22:M22"/>
    <mergeCell ref="E33:M33"/>
    <mergeCell ref="E26:M26"/>
    <mergeCell ref="E27:M27"/>
    <mergeCell ref="E28:M28"/>
    <mergeCell ref="E29:M29"/>
    <mergeCell ref="B18:D18"/>
    <mergeCell ref="E48:M48"/>
    <mergeCell ref="E18:M18"/>
    <mergeCell ref="B2:G2"/>
    <mergeCell ref="B35:D35"/>
    <mergeCell ref="B4:D4"/>
    <mergeCell ref="E4:M4"/>
    <mergeCell ref="B5:D5"/>
    <mergeCell ref="E6:M6"/>
    <mergeCell ref="E5:M5"/>
    <mergeCell ref="B6:D6"/>
    <mergeCell ref="B30:D30"/>
    <mergeCell ref="E24:M24"/>
    <mergeCell ref="E25:M25"/>
    <mergeCell ref="B24:D24"/>
    <mergeCell ref="B17:D17"/>
    <mergeCell ref="B22:D22"/>
    <mergeCell ref="B19:D19"/>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9:D19" location="'KB-1c)'!A1" display="KB-1c)" xr:uid="{00000000-0004-0000-0000-000007000000}"/>
    <hyperlink ref="B20:D20" location="'KB-2b)'!A1" display="KB-2b)" xr:uid="{00000000-0004-0000-0000-000008000000}"/>
    <hyperlink ref="B21:D21" location="'KB-3a)'!A1" display="KB-3a)" xr:uid="{00000000-0004-0000-0000-000009000000}"/>
    <hyperlink ref="B22:D22" location="'KB-3b)'!A1" display="KB-3b)" xr:uid="{00000000-0004-0000-0000-00000A000000}"/>
    <hyperlink ref="B24:D24" location="'KB-4'!A1" display="KB-4" xr:uid="{00000000-0004-0000-0000-00000B000000}"/>
    <hyperlink ref="B25:D25" location="'KB-5'!A1" display="KB-5" xr:uid="{00000000-0004-0000-0000-00000C000000}"/>
    <hyperlink ref="B26:D26" location="'KB-6'!A1" display="KB-6" xr:uid="{00000000-0004-0000-0000-00000D000000}"/>
    <hyperlink ref="B27:D27" location="'KB-7'!A1" display="KB-7" xr:uid="{00000000-0004-0000-0000-00000E000000}"/>
    <hyperlink ref="B28:D28" location="'KB-8 '!A1" display="KB-8" xr:uid="{00000000-0004-0000-0000-00000F000000}"/>
    <hyperlink ref="B29:D29" location="'KB-9'!A1" display="KB-9" xr:uid="{00000000-0004-0000-0000-000010000000}"/>
    <hyperlink ref="B30:D30" location="'KB-10'!A1" display="KB-11 10" xr:uid="{00000000-0004-0000-0000-000011000000}"/>
    <hyperlink ref="B31:D31" location="'KB-11'!A1" display="KB-12 11" xr:uid="{00000000-0004-0000-0000-000012000000}"/>
    <hyperlink ref="B32:D32" location="'KB-12'!A1" display="KB-13 12" xr:uid="{00000000-0004-0000-0000-000013000000}"/>
    <hyperlink ref="B33:D33" location="'KB-13'!A1" display="KB-14 13" xr:uid="{00000000-0004-0000-0000-000014000000}"/>
    <hyperlink ref="B34:D34" location="'KB-14'!A1" display="KB-15 14" xr:uid="{00000000-0004-0000-0000-000015000000}"/>
    <hyperlink ref="B35:D35" location="'KB-15'!A1" display="KB-16 15" xr:uid="{00000000-0004-0000-0000-000016000000}"/>
    <hyperlink ref="B36:D36" location="'KB-16'!A1" display="KB-16" xr:uid="{00000000-0004-0000-0000-000019000000}"/>
    <hyperlink ref="B38:D38" location="'KB-18'!A1" display="KB-18" xr:uid="{00000000-0004-0000-0000-00001A000000}"/>
    <hyperlink ref="B39:D39"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7:D37" location="'KB-17'!A1" display="KB-17" xr:uid="{00000000-0004-0000-0000-000020000000}"/>
    <hyperlink ref="B45:D45" location="Matrix!A1" display="Matrix" xr:uid="{00000000-0004-0000-0000-000021000000}"/>
    <hyperlink ref="B43:D43" location="'KB-legende'!A1" display="KB-legende" xr:uid="{00000000-0004-0000-0000-000022000000}"/>
    <hyperlink ref="B44:D44" location="'Categories EQ'!A1" display="Categories EQ" xr:uid="{00000000-0004-0000-0000-000023000000}"/>
    <hyperlink ref="B48:D48" location="'Kaplan-Meier (DFS)'!A1" display="Kaplan-Meier (DFS)" xr:uid="{00000000-0004-0000-0000-000026000000}"/>
    <hyperlink ref="B49:D49" location="'Kaplan-Meier (OAS)'!A1" display="Kaplan-Meier (OAS)" xr:uid="{00000000-0004-0000-0000-000027000000}"/>
    <hyperlink ref="B46:D46" location="Profile!A1" display="Profile" xr:uid="{00000000-0004-0000-0000-000028000000}"/>
    <hyperlink ref="B11:D11" location="'Filter - Deficits'!A1" display="Filter - Deficits" xr:uid="{00000000-0004-0000-0000-000029000000}"/>
    <hyperlink ref="B23:D23" location="'KB-3c)'!A1" display="KB-3c)" xr:uid="{00000000-0004-0000-0000-00002A000000}"/>
    <hyperlink ref="B40:D40" location="'KB-20'!A1" display="KB-20" xr:uid="{BF5B4E6E-760E-4BB1-A955-A486E504AF12}"/>
    <hyperlink ref="B13:D13" location="'General overview-Export'!A1" display="General overview - Export" xr:uid="{820D83CC-A02E-4090-81CC-10384FB481A5}"/>
    <hyperlink ref="B41:D41" location="'KB-21'!A1" display="KB-21" xr:uid="{29741E90-8126-4533-99DA-52A21FBD65E4}"/>
    <hyperlink ref="B42:D42" location="'KB-22'!A1" display="KB-22" xr:uid="{33349B5A-2401-4ECF-B325-DD6EB17E19B8}"/>
    <hyperlink ref="B18:D18" location="'KB-2a)'!A1" display="KB-2a)" xr:uid="{C629D0D1-5DC8-43AC-B3ED-BD16F518861F}"/>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53" activePane="bottomLeft" state="frozen"/>
      <selection pane="bottomLeft" activeCell="G23" sqref="G23"/>
    </sheetView>
  </sheetViews>
  <sheetFormatPr baseColWidth="10" defaultRowHeight="15" x14ac:dyDescent="0.25"/>
  <cols>
    <col min="1" max="1" width="4.7109375" style="231" customWidth="1"/>
    <col min="2" max="2" width="3.7109375" style="308" customWidth="1"/>
    <col min="3" max="5" width="10.42578125" style="292" customWidth="1"/>
    <col min="6" max="6" width="27.85546875" style="1" customWidth="1"/>
    <col min="7" max="7" width="32.42578125" style="1" customWidth="1"/>
    <col min="8" max="8" width="44.42578125" style="1" customWidth="1"/>
    <col min="9" max="9" width="19.7109375" style="323"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27"/>
      <c r="B1" s="302"/>
      <c r="F1" s="139"/>
      <c r="G1" s="139"/>
      <c r="H1" s="139"/>
      <c r="I1" s="317"/>
      <c r="J1" s="139"/>
      <c r="K1" s="139"/>
      <c r="L1" s="139"/>
      <c r="N1" s="330" t="s">
        <v>237</v>
      </c>
      <c r="O1" s="99" t="s">
        <v>6</v>
      </c>
      <c r="P1" s="100" t="s">
        <v>7</v>
      </c>
      <c r="Q1" s="101" t="s">
        <v>176</v>
      </c>
      <c r="R1" s="99" t="s">
        <v>23</v>
      </c>
      <c r="S1" s="100" t="s">
        <v>24</v>
      </c>
      <c r="T1" s="102" t="s">
        <v>176</v>
      </c>
    </row>
    <row r="2" spans="1:20" ht="48.75" customHeight="1" x14ac:dyDescent="0.25">
      <c r="A2" s="228"/>
      <c r="B2" s="303"/>
      <c r="C2" s="1416" t="s">
        <v>1650</v>
      </c>
      <c r="D2" s="1416"/>
      <c r="E2" s="1416"/>
      <c r="F2" s="1416"/>
      <c r="G2" s="1416"/>
      <c r="H2" s="56"/>
      <c r="I2" s="56"/>
      <c r="J2" s="56"/>
      <c r="K2" s="56"/>
      <c r="L2" s="56"/>
      <c r="M2" s="56"/>
      <c r="N2" s="56"/>
      <c r="O2" s="56"/>
      <c r="P2" s="56"/>
      <c r="Q2" s="56"/>
      <c r="R2" s="56"/>
      <c r="S2" s="56"/>
      <c r="T2" s="88">
        <f>COUNTIF(T7:T103,S2)</f>
        <v>0</v>
      </c>
    </row>
    <row r="3" spans="1:20" ht="19.5" customHeight="1" thickBot="1" x14ac:dyDescent="0.3">
      <c r="A3" s="228"/>
      <c r="B3" s="303"/>
      <c r="C3" s="1433" t="s">
        <v>926</v>
      </c>
      <c r="D3" s="1433"/>
      <c r="E3" s="1433"/>
      <c r="F3" s="1433"/>
      <c r="H3" s="140"/>
      <c r="I3" s="318"/>
      <c r="J3" s="140"/>
      <c r="N3" s="97">
        <f>SUM(N4:N5)</f>
        <v>85</v>
      </c>
      <c r="O3" s="141" t="s">
        <v>239</v>
      </c>
      <c r="P3" s="93" t="s">
        <v>177</v>
      </c>
      <c r="Q3" s="94">
        <f>COUNTIF(Q7:Q103,P3)</f>
        <v>10</v>
      </c>
      <c r="R3" s="91"/>
      <c r="S3" s="93" t="s">
        <v>177</v>
      </c>
      <c r="T3" s="88">
        <f>COUNTIF(T7:T103,S3)</f>
        <v>9</v>
      </c>
    </row>
    <row r="4" spans="1:20" ht="30" customHeight="1" thickBot="1" x14ac:dyDescent="0.3">
      <c r="A4" s="228"/>
      <c r="B4" s="303"/>
      <c r="C4" s="1417" t="s">
        <v>1464</v>
      </c>
      <c r="D4" s="1418"/>
      <c r="E4" s="1419"/>
      <c r="H4" s="140"/>
      <c r="I4" s="318"/>
      <c r="J4" s="140"/>
      <c r="N4" s="97">
        <f>COUNTIF(N6:N103,O4)</f>
        <v>49</v>
      </c>
      <c r="O4" s="142" t="s">
        <v>165</v>
      </c>
      <c r="P4" s="93" t="s">
        <v>168</v>
      </c>
      <c r="Q4" s="94">
        <f>COUNTIF(Q7:Q103,P4)</f>
        <v>13</v>
      </c>
      <c r="R4" s="91"/>
      <c r="S4" s="93" t="s">
        <v>168</v>
      </c>
      <c r="T4" s="88">
        <f>COUNTIF(T7:T103,S4)</f>
        <v>4</v>
      </c>
    </row>
    <row r="5" spans="1:20" ht="57" customHeight="1" x14ac:dyDescent="0.25">
      <c r="A5" s="229"/>
      <c r="B5" s="304"/>
      <c r="C5" s="329" t="s">
        <v>1467</v>
      </c>
      <c r="D5" s="591" t="s">
        <v>1465</v>
      </c>
      <c r="E5" s="591" t="s">
        <v>1466</v>
      </c>
      <c r="G5" s="143"/>
      <c r="H5" s="144"/>
      <c r="I5" s="319"/>
      <c r="J5" s="144"/>
      <c r="K5" s="143"/>
      <c r="L5" s="143"/>
      <c r="N5" s="98">
        <f>COUNTIF(N6:N103,O5)</f>
        <v>36</v>
      </c>
      <c r="O5" s="145" t="s">
        <v>160</v>
      </c>
      <c r="P5" s="95" t="s">
        <v>160</v>
      </c>
      <c r="Q5" s="96">
        <f>COUNTIF(Q7:Q103,P5)</f>
        <v>22</v>
      </c>
      <c r="R5" s="91"/>
      <c r="S5" s="93" t="s">
        <v>160</v>
      </c>
      <c r="T5" s="88">
        <f>COUNTIF(T7:T103,S5)</f>
        <v>9</v>
      </c>
    </row>
    <row r="6" spans="1:20" ht="24.75" customHeight="1" x14ac:dyDescent="0.25">
      <c r="A6" s="223"/>
      <c r="B6" s="45" t="s">
        <v>84</v>
      </c>
      <c r="C6" s="1423" t="s">
        <v>85</v>
      </c>
      <c r="D6" s="1424"/>
      <c r="E6" s="1424"/>
      <c r="F6" s="1425"/>
      <c r="G6" s="45"/>
      <c r="H6" s="59"/>
      <c r="I6" s="127" t="s">
        <v>86</v>
      </c>
      <c r="J6" s="127" t="s">
        <v>533</v>
      </c>
      <c r="K6" s="123" t="s">
        <v>242</v>
      </c>
      <c r="L6" s="45"/>
      <c r="M6" s="124"/>
      <c r="N6" s="119"/>
      <c r="O6" s="59"/>
      <c r="P6" s="59"/>
      <c r="Q6" s="59"/>
      <c r="R6" s="92"/>
      <c r="S6" s="89"/>
      <c r="T6" s="90"/>
    </row>
    <row r="7" spans="1:20" ht="33.75" x14ac:dyDescent="0.25">
      <c r="A7" s="223"/>
      <c r="B7" s="305">
        <v>1</v>
      </c>
      <c r="C7" s="287" t="s">
        <v>398</v>
      </c>
      <c r="D7" s="287" t="s">
        <v>398</v>
      </c>
      <c r="E7" s="287" t="s">
        <v>398</v>
      </c>
      <c r="F7" s="43" t="s">
        <v>87</v>
      </c>
      <c r="G7" s="43" t="s">
        <v>8</v>
      </c>
      <c r="H7" s="116" t="s">
        <v>88</v>
      </c>
      <c r="I7" s="128" t="s">
        <v>306</v>
      </c>
      <c r="J7" s="136" t="s">
        <v>531</v>
      </c>
      <c r="K7" s="10" t="s">
        <v>248</v>
      </c>
      <c r="L7" s="30" t="s">
        <v>8</v>
      </c>
      <c r="M7" s="11" t="s">
        <v>293</v>
      </c>
      <c r="N7" s="120" t="s">
        <v>160</v>
      </c>
      <c r="O7" s="61" t="s">
        <v>160</v>
      </c>
      <c r="P7" s="46" t="s">
        <v>161</v>
      </c>
      <c r="Q7" s="8" t="s">
        <v>160</v>
      </c>
      <c r="R7" s="43" t="s">
        <v>87</v>
      </c>
      <c r="S7" s="43" t="s">
        <v>8</v>
      </c>
      <c r="T7" s="65" t="s">
        <v>165</v>
      </c>
    </row>
    <row r="8" spans="1:20" ht="33.75" x14ac:dyDescent="0.25">
      <c r="A8" s="223"/>
      <c r="B8" s="305">
        <v>1</v>
      </c>
      <c r="C8" s="287" t="s">
        <v>398</v>
      </c>
      <c r="D8" s="287" t="s">
        <v>398</v>
      </c>
      <c r="E8" s="287" t="s">
        <v>398</v>
      </c>
      <c r="F8" s="30" t="s">
        <v>89</v>
      </c>
      <c r="G8" s="30" t="s">
        <v>90</v>
      </c>
      <c r="H8" s="74" t="s">
        <v>91</v>
      </c>
      <c r="I8" s="129" t="s">
        <v>307</v>
      </c>
      <c r="J8" s="136" t="s">
        <v>531</v>
      </c>
      <c r="K8" s="10" t="s">
        <v>258</v>
      </c>
      <c r="L8" s="30" t="s">
        <v>249</v>
      </c>
      <c r="M8" s="11" t="s">
        <v>293</v>
      </c>
      <c r="N8" s="120" t="s">
        <v>160</v>
      </c>
      <c r="O8" s="61" t="s">
        <v>160</v>
      </c>
      <c r="P8" s="46" t="s">
        <v>161</v>
      </c>
      <c r="Q8" s="8" t="s">
        <v>160</v>
      </c>
      <c r="R8" s="30" t="s">
        <v>89</v>
      </c>
      <c r="S8" s="30" t="s">
        <v>90</v>
      </c>
      <c r="T8" s="65" t="s">
        <v>165</v>
      </c>
    </row>
    <row r="9" spans="1:20" ht="33.75" x14ac:dyDescent="0.25">
      <c r="A9" s="223"/>
      <c r="B9" s="305">
        <v>1</v>
      </c>
      <c r="C9" s="287" t="s">
        <v>398</v>
      </c>
      <c r="D9" s="287" t="s">
        <v>398</v>
      </c>
      <c r="E9" s="287" t="s">
        <v>398</v>
      </c>
      <c r="F9" s="30" t="s">
        <v>92</v>
      </c>
      <c r="G9" s="30" t="s">
        <v>90</v>
      </c>
      <c r="H9" s="74" t="s">
        <v>91</v>
      </c>
      <c r="I9" s="129" t="s">
        <v>308</v>
      </c>
      <c r="J9" s="136" t="s">
        <v>531</v>
      </c>
      <c r="K9" s="10" t="s">
        <v>259</v>
      </c>
      <c r="L9" s="30" t="s">
        <v>249</v>
      </c>
      <c r="M9" s="11" t="s">
        <v>293</v>
      </c>
      <c r="N9" s="120" t="s">
        <v>160</v>
      </c>
      <c r="O9" s="61" t="s">
        <v>160</v>
      </c>
      <c r="P9" s="46" t="s">
        <v>161</v>
      </c>
      <c r="Q9" s="8" t="s">
        <v>160</v>
      </c>
      <c r="R9" s="30" t="s">
        <v>92</v>
      </c>
      <c r="S9" s="30" t="s">
        <v>90</v>
      </c>
      <c r="T9" s="65" t="s">
        <v>165</v>
      </c>
    </row>
    <row r="10" spans="1:20" ht="21" customHeight="1" x14ac:dyDescent="0.25">
      <c r="A10" s="224" t="s">
        <v>379</v>
      </c>
      <c r="B10" s="299">
        <v>1</v>
      </c>
      <c r="C10" s="1420" t="s">
        <v>94</v>
      </c>
      <c r="D10" s="1421"/>
      <c r="E10" s="1421"/>
      <c r="F10" s="1422"/>
      <c r="G10" s="47"/>
      <c r="H10" s="113"/>
      <c r="I10" s="320" t="s">
        <v>309</v>
      </c>
      <c r="J10" s="191"/>
      <c r="K10" s="68" t="s">
        <v>243</v>
      </c>
      <c r="L10" s="47"/>
      <c r="M10" s="69"/>
      <c r="N10" s="121"/>
      <c r="O10" s="68"/>
      <c r="P10" s="47"/>
      <c r="Q10" s="69"/>
      <c r="R10" s="68"/>
      <c r="S10" s="47"/>
      <c r="T10" s="69"/>
    </row>
    <row r="11" spans="1:20" ht="62.25" customHeight="1" x14ac:dyDescent="0.25">
      <c r="A11" s="224"/>
      <c r="B11" s="135">
        <v>1</v>
      </c>
      <c r="C11" s="287" t="s">
        <v>398</v>
      </c>
      <c r="D11" s="287" t="s">
        <v>398</v>
      </c>
      <c r="E11" s="287" t="s">
        <v>398</v>
      </c>
      <c r="F11" s="30" t="s">
        <v>234</v>
      </c>
      <c r="G11" s="30" t="s">
        <v>90</v>
      </c>
      <c r="H11" s="19" t="s">
        <v>864</v>
      </c>
      <c r="I11" s="130" t="s">
        <v>97</v>
      </c>
      <c r="J11" s="136" t="s">
        <v>532</v>
      </c>
      <c r="K11" s="10" t="s">
        <v>244</v>
      </c>
      <c r="L11" s="30" t="s">
        <v>249</v>
      </c>
      <c r="M11" s="13" t="s">
        <v>2575</v>
      </c>
      <c r="N11" s="120" t="s">
        <v>160</v>
      </c>
      <c r="O11" s="61" t="s">
        <v>160</v>
      </c>
      <c r="P11" s="52" t="s">
        <v>162</v>
      </c>
      <c r="Q11" s="8" t="s">
        <v>160</v>
      </c>
      <c r="R11" s="34" t="s">
        <v>95</v>
      </c>
      <c r="S11" s="34" t="s">
        <v>96</v>
      </c>
      <c r="T11" s="65" t="s">
        <v>165</v>
      </c>
    </row>
    <row r="12" spans="1:20" ht="60.75" customHeight="1" x14ac:dyDescent="0.25">
      <c r="A12" s="224"/>
      <c r="B12" s="135">
        <v>1</v>
      </c>
      <c r="C12" s="288" t="s">
        <v>726</v>
      </c>
      <c r="D12" s="288" t="s">
        <v>726</v>
      </c>
      <c r="E12" s="288" t="s">
        <v>726</v>
      </c>
      <c r="F12" s="31" t="s">
        <v>235</v>
      </c>
      <c r="G12" s="31" t="s">
        <v>251</v>
      </c>
      <c r="H12" s="115" t="s">
        <v>240</v>
      </c>
      <c r="I12" s="130" t="s">
        <v>318</v>
      </c>
      <c r="J12" s="136" t="s">
        <v>531</v>
      </c>
      <c r="K12" s="10" t="s">
        <v>245</v>
      </c>
      <c r="L12" s="30" t="s">
        <v>252</v>
      </c>
      <c r="M12" s="13" t="s">
        <v>2576</v>
      </c>
      <c r="N12" s="120" t="s">
        <v>160</v>
      </c>
      <c r="O12" s="62" t="s">
        <v>163</v>
      </c>
      <c r="P12" s="63" t="s">
        <v>164</v>
      </c>
      <c r="Q12" s="64" t="s">
        <v>165</v>
      </c>
      <c r="R12" s="61" t="s">
        <v>160</v>
      </c>
      <c r="S12" s="34" t="s">
        <v>166</v>
      </c>
      <c r="T12" s="67" t="s">
        <v>160</v>
      </c>
    </row>
    <row r="13" spans="1:20" ht="60.75" customHeight="1" x14ac:dyDescent="0.25">
      <c r="A13" s="224"/>
      <c r="B13" s="135">
        <v>1</v>
      </c>
      <c r="C13" s="288" t="s">
        <v>726</v>
      </c>
      <c r="D13" s="288" t="s">
        <v>726</v>
      </c>
      <c r="E13" s="288" t="s">
        <v>726</v>
      </c>
      <c r="F13" s="34" t="s">
        <v>574</v>
      </c>
      <c r="G13" s="34" t="s">
        <v>575</v>
      </c>
      <c r="H13" s="19" t="s">
        <v>576</v>
      </c>
      <c r="I13" s="326" t="s">
        <v>845</v>
      </c>
      <c r="J13" s="136" t="s">
        <v>531</v>
      </c>
      <c r="K13" s="10" t="s">
        <v>577</v>
      </c>
      <c r="L13" s="30" t="s">
        <v>249</v>
      </c>
      <c r="M13" s="13" t="s">
        <v>2577</v>
      </c>
      <c r="N13" s="120" t="s">
        <v>160</v>
      </c>
      <c r="O13" s="200" t="s">
        <v>578</v>
      </c>
      <c r="P13" s="52" t="s">
        <v>579</v>
      </c>
      <c r="Q13" s="64" t="s">
        <v>165</v>
      </c>
      <c r="R13" s="61" t="s">
        <v>160</v>
      </c>
      <c r="S13" s="34" t="s">
        <v>166</v>
      </c>
      <c r="T13" s="67" t="s">
        <v>160</v>
      </c>
    </row>
    <row r="14" spans="1:20" ht="90" x14ac:dyDescent="0.25">
      <c r="A14" s="224"/>
      <c r="B14" s="135">
        <v>1</v>
      </c>
      <c r="C14" s="287" t="s">
        <v>398</v>
      </c>
      <c r="D14" s="287" t="s">
        <v>398</v>
      </c>
      <c r="E14" s="287" t="s">
        <v>398</v>
      </c>
      <c r="F14" s="30" t="s">
        <v>241</v>
      </c>
      <c r="G14" s="39" t="s">
        <v>8</v>
      </c>
      <c r="H14" s="117" t="s">
        <v>100</v>
      </c>
      <c r="I14" s="130" t="s">
        <v>319</v>
      </c>
      <c r="J14" s="136" t="s">
        <v>532</v>
      </c>
      <c r="K14" s="10" t="s">
        <v>246</v>
      </c>
      <c r="L14" s="39" t="s">
        <v>8</v>
      </c>
      <c r="M14" s="11" t="s">
        <v>257</v>
      </c>
      <c r="N14" s="120" t="s">
        <v>165</v>
      </c>
      <c r="O14" s="3" t="s">
        <v>167</v>
      </c>
      <c r="P14" s="52" t="s">
        <v>8</v>
      </c>
      <c r="Q14" s="67" t="s">
        <v>165</v>
      </c>
      <c r="R14" s="3" t="s">
        <v>170</v>
      </c>
      <c r="S14" s="52" t="s">
        <v>169</v>
      </c>
      <c r="T14" s="67" t="s">
        <v>165</v>
      </c>
    </row>
    <row r="15" spans="1:20" ht="45" x14ac:dyDescent="0.25">
      <c r="A15" s="224"/>
      <c r="B15" s="306">
        <v>1</v>
      </c>
      <c r="C15" s="287" t="s">
        <v>398</v>
      </c>
      <c r="D15" s="287" t="s">
        <v>398</v>
      </c>
      <c r="E15" s="287" t="s">
        <v>398</v>
      </c>
      <c r="F15" s="30" t="s">
        <v>236</v>
      </c>
      <c r="G15" s="30" t="s">
        <v>172</v>
      </c>
      <c r="H15" s="117" t="s">
        <v>100</v>
      </c>
      <c r="I15" s="130" t="s">
        <v>320</v>
      </c>
      <c r="J15" s="136" t="s">
        <v>531</v>
      </c>
      <c r="K15" s="10" t="s">
        <v>247</v>
      </c>
      <c r="L15" s="30" t="s">
        <v>250</v>
      </c>
      <c r="M15" s="11" t="s">
        <v>257</v>
      </c>
      <c r="N15" s="120" t="s">
        <v>160</v>
      </c>
      <c r="O15" s="3" t="s">
        <v>171</v>
      </c>
      <c r="P15" s="33" t="s">
        <v>73</v>
      </c>
      <c r="Q15" s="67" t="s">
        <v>168</v>
      </c>
      <c r="R15" s="34" t="s">
        <v>98</v>
      </c>
      <c r="S15" s="34" t="s">
        <v>99</v>
      </c>
      <c r="T15" s="67" t="s">
        <v>165</v>
      </c>
    </row>
    <row r="16" spans="1:20" ht="67.5" customHeight="1" x14ac:dyDescent="0.25">
      <c r="A16" s="224"/>
      <c r="B16" s="300">
        <v>1</v>
      </c>
      <c r="C16" s="289" t="s">
        <v>726</v>
      </c>
      <c r="D16" s="289" t="s">
        <v>726</v>
      </c>
      <c r="E16" s="289" t="s">
        <v>726</v>
      </c>
      <c r="F16" s="30" t="s">
        <v>911</v>
      </c>
      <c r="G16" s="30" t="s">
        <v>8</v>
      </c>
      <c r="H16" s="74" t="s">
        <v>865</v>
      </c>
      <c r="I16" s="129" t="s">
        <v>849</v>
      </c>
      <c r="J16" s="136" t="s">
        <v>539</v>
      </c>
      <c r="K16" s="10" t="s">
        <v>912</v>
      </c>
      <c r="L16" s="30" t="s">
        <v>8</v>
      </c>
      <c r="M16" s="11" t="s">
        <v>2578</v>
      </c>
      <c r="N16" s="198" t="s">
        <v>165</v>
      </c>
      <c r="O16" s="83" t="s">
        <v>856</v>
      </c>
      <c r="P16" s="51" t="s">
        <v>8</v>
      </c>
      <c r="Q16" s="84" t="s">
        <v>165</v>
      </c>
      <c r="R16" s="30" t="s">
        <v>857</v>
      </c>
      <c r="S16" s="30" t="s">
        <v>8</v>
      </c>
      <c r="T16" s="201" t="s">
        <v>165</v>
      </c>
    </row>
    <row r="17" spans="1:20" ht="75.75" customHeight="1" x14ac:dyDescent="0.25">
      <c r="A17" s="72" t="s">
        <v>101</v>
      </c>
      <c r="B17" s="298" t="s">
        <v>124</v>
      </c>
      <c r="C17" s="1430" t="s">
        <v>839</v>
      </c>
      <c r="D17" s="1431"/>
      <c r="E17" s="1432"/>
      <c r="F17" s="1426" t="s">
        <v>858</v>
      </c>
      <c r="G17" s="1427"/>
      <c r="H17" s="1427"/>
      <c r="I17" s="131" t="s">
        <v>431</v>
      </c>
      <c r="J17" s="194"/>
      <c r="K17" s="110" t="s">
        <v>432</v>
      </c>
      <c r="L17" s="73"/>
      <c r="M17" s="85"/>
      <c r="N17" s="122"/>
      <c r="O17" s="50"/>
      <c r="P17" s="49"/>
      <c r="Q17" s="70"/>
      <c r="R17" s="49"/>
      <c r="S17" s="49"/>
      <c r="T17" s="70"/>
    </row>
    <row r="18" spans="1:20" ht="65.25" customHeight="1" x14ac:dyDescent="0.25">
      <c r="A18" s="80" t="s">
        <v>102</v>
      </c>
      <c r="B18" s="71">
        <v>1</v>
      </c>
      <c r="C18" s="1410" t="s">
        <v>178</v>
      </c>
      <c r="D18" s="1411"/>
      <c r="E18" s="1412"/>
      <c r="F18" s="1428"/>
      <c r="G18" s="1429"/>
      <c r="H18" s="1429"/>
      <c r="I18" s="131" t="s">
        <v>310</v>
      </c>
      <c r="J18" s="194"/>
      <c r="K18" s="110" t="s">
        <v>253</v>
      </c>
      <c r="L18" s="73"/>
      <c r="M18" s="85"/>
      <c r="N18" s="122"/>
      <c r="O18" s="50"/>
      <c r="P18" s="49"/>
      <c r="Q18" s="70"/>
      <c r="R18" s="49"/>
      <c r="S18" s="49"/>
      <c r="T18" s="70"/>
    </row>
    <row r="19" spans="1:20" ht="68.25" customHeight="1" x14ac:dyDescent="0.25">
      <c r="A19" s="80"/>
      <c r="B19" s="300">
        <v>1</v>
      </c>
      <c r="C19" s="287" t="s">
        <v>398</v>
      </c>
      <c r="D19" s="287" t="s">
        <v>398</v>
      </c>
      <c r="E19" s="287" t="s">
        <v>398</v>
      </c>
      <c r="F19" s="30" t="s">
        <v>433</v>
      </c>
      <c r="G19" s="74" t="s">
        <v>3194</v>
      </c>
      <c r="H19" s="74" t="s">
        <v>1411</v>
      </c>
      <c r="I19" s="129" t="s">
        <v>321</v>
      </c>
      <c r="J19" s="136" t="s">
        <v>534</v>
      </c>
      <c r="K19" s="10" t="s">
        <v>493</v>
      </c>
      <c r="L19" s="30" t="s">
        <v>260</v>
      </c>
      <c r="M19" s="11" t="s">
        <v>1410</v>
      </c>
      <c r="N19" s="120" t="s">
        <v>160</v>
      </c>
      <c r="O19" s="61" t="s">
        <v>160</v>
      </c>
      <c r="P19" s="46" t="s">
        <v>161</v>
      </c>
      <c r="Q19" s="8" t="s">
        <v>160</v>
      </c>
      <c r="R19" s="36" t="s">
        <v>175</v>
      </c>
      <c r="S19" s="30" t="s">
        <v>120</v>
      </c>
      <c r="T19" s="75" t="s">
        <v>165</v>
      </c>
    </row>
    <row r="20" spans="1:20" ht="54.75" customHeight="1" x14ac:dyDescent="0.25">
      <c r="A20" s="80"/>
      <c r="B20" s="300">
        <v>1</v>
      </c>
      <c r="C20" s="287" t="s">
        <v>398</v>
      </c>
      <c r="D20" s="287" t="s">
        <v>398</v>
      </c>
      <c r="E20" s="287" t="s">
        <v>398</v>
      </c>
      <c r="F20" s="30" t="s">
        <v>434</v>
      </c>
      <c r="G20" s="30" t="s">
        <v>90</v>
      </c>
      <c r="H20" s="74" t="s">
        <v>100</v>
      </c>
      <c r="I20" s="129" t="s">
        <v>435</v>
      </c>
      <c r="J20" s="136" t="s">
        <v>531</v>
      </c>
      <c r="K20" s="10" t="s">
        <v>436</v>
      </c>
      <c r="L20" s="30" t="s">
        <v>249</v>
      </c>
      <c r="M20" s="11" t="s">
        <v>257</v>
      </c>
      <c r="N20" s="120" t="s">
        <v>160</v>
      </c>
      <c r="O20" s="61" t="s">
        <v>160</v>
      </c>
      <c r="P20" s="52" t="s">
        <v>174</v>
      </c>
      <c r="Q20" s="8" t="s">
        <v>160</v>
      </c>
      <c r="R20" s="36"/>
      <c r="S20" s="30"/>
      <c r="T20" s="75" t="s">
        <v>160</v>
      </c>
    </row>
    <row r="21" spans="1:20" ht="51" customHeight="1" x14ac:dyDescent="0.25">
      <c r="A21" s="80"/>
      <c r="B21" s="300">
        <v>1</v>
      </c>
      <c r="C21" s="287" t="s">
        <v>398</v>
      </c>
      <c r="D21" s="287" t="s">
        <v>398</v>
      </c>
      <c r="E21" s="287" t="s">
        <v>398</v>
      </c>
      <c r="F21" s="30" t="s">
        <v>595</v>
      </c>
      <c r="G21" s="43" t="s">
        <v>8</v>
      </c>
      <c r="H21" s="74" t="s">
        <v>820</v>
      </c>
      <c r="I21" s="129" t="s">
        <v>322</v>
      </c>
      <c r="J21" s="136" t="s">
        <v>534</v>
      </c>
      <c r="K21" s="10" t="s">
        <v>680</v>
      </c>
      <c r="L21" s="43" t="s">
        <v>8</v>
      </c>
      <c r="M21" s="11" t="s">
        <v>2579</v>
      </c>
      <c r="N21" s="198" t="s">
        <v>160</v>
      </c>
      <c r="O21" s="61" t="s">
        <v>160</v>
      </c>
      <c r="P21" s="52" t="s">
        <v>174</v>
      </c>
      <c r="Q21" s="8" t="s">
        <v>160</v>
      </c>
      <c r="R21" s="33" t="s">
        <v>303</v>
      </c>
      <c r="S21" s="34" t="s">
        <v>8</v>
      </c>
      <c r="T21" s="75" t="s">
        <v>165</v>
      </c>
    </row>
    <row r="22" spans="1:20" ht="55.5" customHeight="1" x14ac:dyDescent="0.25">
      <c r="A22" s="80"/>
      <c r="B22" s="300">
        <v>1</v>
      </c>
      <c r="C22" s="287" t="s">
        <v>398</v>
      </c>
      <c r="D22" s="287" t="s">
        <v>398</v>
      </c>
      <c r="E22" s="287" t="s">
        <v>398</v>
      </c>
      <c r="F22" s="30" t="s">
        <v>437</v>
      </c>
      <c r="G22" s="74" t="s">
        <v>788</v>
      </c>
      <c r="H22" s="74" t="s">
        <v>100</v>
      </c>
      <c r="I22" s="129" t="s">
        <v>323</v>
      </c>
      <c r="J22" s="136" t="s">
        <v>536</v>
      </c>
      <c r="K22" s="10" t="s">
        <v>494</v>
      </c>
      <c r="L22" s="30" t="s">
        <v>677</v>
      </c>
      <c r="M22" s="11" t="s">
        <v>257</v>
      </c>
      <c r="N22" s="120" t="s">
        <v>160</v>
      </c>
      <c r="O22" s="61" t="s">
        <v>160</v>
      </c>
      <c r="P22" s="52" t="s">
        <v>174</v>
      </c>
      <c r="Q22" s="8" t="s">
        <v>160</v>
      </c>
      <c r="R22" s="30" t="s">
        <v>160</v>
      </c>
      <c r="S22" s="30" t="s">
        <v>211</v>
      </c>
      <c r="T22" s="30" t="s">
        <v>160</v>
      </c>
    </row>
    <row r="23" spans="1:20" ht="189" customHeight="1" x14ac:dyDescent="0.25">
      <c r="A23" s="80"/>
      <c r="B23" s="300" t="s">
        <v>124</v>
      </c>
      <c r="C23" s="289" t="s">
        <v>726</v>
      </c>
      <c r="D23" s="289" t="s">
        <v>726</v>
      </c>
      <c r="E23" s="289" t="s">
        <v>726</v>
      </c>
      <c r="F23" s="30" t="s">
        <v>438</v>
      </c>
      <c r="G23" s="104" t="s">
        <v>678</v>
      </c>
      <c r="H23" s="74" t="s">
        <v>256</v>
      </c>
      <c r="I23" s="129" t="s">
        <v>324</v>
      </c>
      <c r="J23" s="136" t="s">
        <v>298</v>
      </c>
      <c r="K23" s="10" t="s">
        <v>495</v>
      </c>
      <c r="L23" s="75" t="s">
        <v>679</v>
      </c>
      <c r="M23" s="11" t="s">
        <v>2580</v>
      </c>
      <c r="N23" s="120" t="s">
        <v>165</v>
      </c>
      <c r="O23" s="5" t="s">
        <v>15</v>
      </c>
      <c r="P23" s="34" t="s">
        <v>16</v>
      </c>
      <c r="Q23" s="6" t="s">
        <v>177</v>
      </c>
      <c r="R23" s="12" t="s">
        <v>44</v>
      </c>
      <c r="S23" s="34" t="s">
        <v>45</v>
      </c>
      <c r="T23" s="75" t="s">
        <v>177</v>
      </c>
    </row>
    <row r="24" spans="1:20" ht="58.5" customHeight="1" x14ac:dyDescent="0.25">
      <c r="A24" s="80"/>
      <c r="B24" s="306">
        <v>1</v>
      </c>
      <c r="C24" s="290" t="s">
        <v>398</v>
      </c>
      <c r="D24" s="290" t="s">
        <v>398</v>
      </c>
      <c r="E24" s="290" t="s">
        <v>726</v>
      </c>
      <c r="F24" s="36" t="s">
        <v>439</v>
      </c>
      <c r="G24" s="30" t="s">
        <v>416</v>
      </c>
      <c r="H24" s="74" t="s">
        <v>415</v>
      </c>
      <c r="I24" s="130" t="s">
        <v>353</v>
      </c>
      <c r="J24" s="136" t="s">
        <v>2060</v>
      </c>
      <c r="K24" s="10" t="s">
        <v>496</v>
      </c>
      <c r="L24" s="30" t="s">
        <v>417</v>
      </c>
      <c r="M24" s="11" t="s">
        <v>288</v>
      </c>
      <c r="N24" s="120" t="s">
        <v>160</v>
      </c>
      <c r="O24" s="5" t="s">
        <v>160</v>
      </c>
      <c r="P24" s="46" t="s">
        <v>161</v>
      </c>
      <c r="Q24" s="8" t="s">
        <v>160</v>
      </c>
      <c r="R24" s="33" t="s">
        <v>193</v>
      </c>
      <c r="S24" s="34" t="s">
        <v>121</v>
      </c>
      <c r="T24" s="67" t="s">
        <v>165</v>
      </c>
    </row>
    <row r="25" spans="1:20" ht="58.5" customHeight="1" x14ac:dyDescent="0.25">
      <c r="A25" s="225"/>
      <c r="B25" s="301">
        <v>1</v>
      </c>
      <c r="C25" s="291" t="s">
        <v>398</v>
      </c>
      <c r="D25" s="291" t="s">
        <v>398</v>
      </c>
      <c r="E25" s="291" t="s">
        <v>398</v>
      </c>
      <c r="F25" s="30" t="s">
        <v>830</v>
      </c>
      <c r="G25" s="30" t="s">
        <v>831</v>
      </c>
      <c r="H25" s="74" t="s">
        <v>1971</v>
      </c>
      <c r="I25" s="130" t="s">
        <v>832</v>
      </c>
      <c r="J25" s="136" t="s">
        <v>833</v>
      </c>
      <c r="K25" s="10" t="s">
        <v>834</v>
      </c>
      <c r="L25" s="30" t="s">
        <v>835</v>
      </c>
      <c r="M25" s="11" t="s">
        <v>836</v>
      </c>
      <c r="N25" s="202" t="s">
        <v>165</v>
      </c>
      <c r="O25" s="60" t="s">
        <v>160</v>
      </c>
      <c r="P25" s="46" t="s">
        <v>161</v>
      </c>
      <c r="Q25" s="82" t="s">
        <v>160</v>
      </c>
      <c r="R25" s="60" t="s">
        <v>160</v>
      </c>
      <c r="S25" s="327" t="s">
        <v>160</v>
      </c>
      <c r="T25" s="328" t="s">
        <v>160</v>
      </c>
    </row>
    <row r="26" spans="1:20" ht="56.25" customHeight="1" x14ac:dyDescent="0.25">
      <c r="A26" s="225"/>
      <c r="B26" s="306" t="s">
        <v>124</v>
      </c>
      <c r="C26" s="287" t="s">
        <v>726</v>
      </c>
      <c r="D26" s="287" t="s">
        <v>726</v>
      </c>
      <c r="E26" s="287" t="s">
        <v>726</v>
      </c>
      <c r="F26" s="43" t="s">
        <v>440</v>
      </c>
      <c r="G26" s="43" t="s">
        <v>8</v>
      </c>
      <c r="H26" s="118" t="s">
        <v>100</v>
      </c>
      <c r="I26" s="134" t="s">
        <v>325</v>
      </c>
      <c r="J26" s="136" t="s">
        <v>2060</v>
      </c>
      <c r="K26" s="10" t="s">
        <v>497</v>
      </c>
      <c r="L26" s="30" t="s">
        <v>8</v>
      </c>
      <c r="M26" s="11" t="s">
        <v>257</v>
      </c>
      <c r="N26" s="120" t="s">
        <v>160</v>
      </c>
      <c r="O26" s="60" t="s">
        <v>160</v>
      </c>
      <c r="P26" s="46" t="s">
        <v>161</v>
      </c>
      <c r="Q26" s="82" t="s">
        <v>160</v>
      </c>
      <c r="R26" s="37" t="s">
        <v>222</v>
      </c>
      <c r="S26" s="37" t="s">
        <v>8</v>
      </c>
      <c r="T26" s="66" t="s">
        <v>165</v>
      </c>
    </row>
    <row r="27" spans="1:20" ht="50.25" customHeight="1" x14ac:dyDescent="0.25">
      <c r="A27" s="225"/>
      <c r="B27" s="306">
        <v>1</v>
      </c>
      <c r="C27" s="287" t="s">
        <v>398</v>
      </c>
      <c r="D27" s="287" t="s">
        <v>398</v>
      </c>
      <c r="E27" s="287" t="s">
        <v>398</v>
      </c>
      <c r="F27" s="43" t="s">
        <v>442</v>
      </c>
      <c r="G27" s="36" t="s">
        <v>279</v>
      </c>
      <c r="H27" s="116" t="s">
        <v>771</v>
      </c>
      <c r="I27" s="134" t="s">
        <v>843</v>
      </c>
      <c r="J27" s="136" t="s">
        <v>2060</v>
      </c>
      <c r="K27" s="10" t="s">
        <v>873</v>
      </c>
      <c r="L27" s="30" t="s">
        <v>281</v>
      </c>
      <c r="M27" s="1153" t="s">
        <v>2880</v>
      </c>
      <c r="N27" s="120" t="s">
        <v>160</v>
      </c>
      <c r="O27" s="60" t="s">
        <v>160</v>
      </c>
      <c r="P27" s="46" t="s">
        <v>161</v>
      </c>
      <c r="Q27" s="82" t="s">
        <v>160</v>
      </c>
      <c r="R27" s="37" t="s">
        <v>223</v>
      </c>
      <c r="S27" s="33" t="s">
        <v>49</v>
      </c>
      <c r="T27" s="66" t="s">
        <v>165</v>
      </c>
    </row>
    <row r="28" spans="1:20" ht="46.5" customHeight="1" x14ac:dyDescent="0.25">
      <c r="A28" s="225"/>
      <c r="B28" s="306">
        <v>1</v>
      </c>
      <c r="C28" s="287" t="s">
        <v>398</v>
      </c>
      <c r="D28" s="287" t="s">
        <v>398</v>
      </c>
      <c r="E28" s="287" t="s">
        <v>398</v>
      </c>
      <c r="F28" s="43" t="s">
        <v>441</v>
      </c>
      <c r="G28" s="36" t="s">
        <v>280</v>
      </c>
      <c r="H28" s="118" t="s">
        <v>100</v>
      </c>
      <c r="I28" s="134" t="s">
        <v>844</v>
      </c>
      <c r="J28" s="136" t="s">
        <v>2060</v>
      </c>
      <c r="K28" s="10" t="s">
        <v>874</v>
      </c>
      <c r="L28" s="30" t="s">
        <v>281</v>
      </c>
      <c r="M28" s="11" t="s">
        <v>257</v>
      </c>
      <c r="N28" s="120" t="s">
        <v>160</v>
      </c>
      <c r="O28" s="60" t="s">
        <v>160</v>
      </c>
      <c r="P28" s="46" t="s">
        <v>161</v>
      </c>
      <c r="Q28" s="82" t="s">
        <v>160</v>
      </c>
      <c r="R28" s="37" t="s">
        <v>224</v>
      </c>
      <c r="S28" s="33" t="s">
        <v>49</v>
      </c>
      <c r="T28" s="66" t="s">
        <v>165</v>
      </c>
    </row>
    <row r="29" spans="1:20" s="103" customFormat="1" ht="27" customHeight="1" x14ac:dyDescent="0.25">
      <c r="A29" s="80" t="s">
        <v>117</v>
      </c>
      <c r="B29" s="650">
        <v>1</v>
      </c>
      <c r="C29" s="1410" t="s">
        <v>74</v>
      </c>
      <c r="D29" s="1411"/>
      <c r="E29" s="1411"/>
      <c r="F29" s="1412"/>
      <c r="G29" s="72"/>
      <c r="H29" s="109"/>
      <c r="I29" s="131" t="s">
        <v>311</v>
      </c>
      <c r="J29" s="194"/>
      <c r="K29" s="110" t="s">
        <v>261</v>
      </c>
      <c r="L29" s="72"/>
      <c r="M29" s="85"/>
      <c r="N29" s="122"/>
      <c r="O29" s="72"/>
      <c r="P29" s="72"/>
      <c r="Q29" s="72"/>
      <c r="R29" s="72"/>
      <c r="S29" s="72"/>
      <c r="T29" s="72"/>
    </row>
    <row r="30" spans="1:20" ht="235.5" customHeight="1" x14ac:dyDescent="0.25">
      <c r="A30" s="80"/>
      <c r="B30" s="306">
        <v>1</v>
      </c>
      <c r="C30" s="290" t="s">
        <v>398</v>
      </c>
      <c r="D30" s="290" t="s">
        <v>726</v>
      </c>
      <c r="E30" s="290" t="s">
        <v>726</v>
      </c>
      <c r="F30" s="196" t="s">
        <v>443</v>
      </c>
      <c r="G30" s="33" t="s">
        <v>26</v>
      </c>
      <c r="H30" s="74" t="s">
        <v>866</v>
      </c>
      <c r="I30" s="130" t="s">
        <v>338</v>
      </c>
      <c r="J30" s="136" t="s">
        <v>532</v>
      </c>
      <c r="K30" s="14" t="s">
        <v>498</v>
      </c>
      <c r="L30" s="33" t="s">
        <v>26</v>
      </c>
      <c r="M30" s="11" t="s">
        <v>2586</v>
      </c>
      <c r="N30" s="120" t="s">
        <v>165</v>
      </c>
      <c r="O30" s="3" t="s">
        <v>173</v>
      </c>
      <c r="P30" s="46" t="s">
        <v>8</v>
      </c>
      <c r="Q30" s="66" t="s">
        <v>165</v>
      </c>
      <c r="R30" s="35" t="s">
        <v>25</v>
      </c>
      <c r="S30" s="33" t="s">
        <v>26</v>
      </c>
      <c r="T30" s="67" t="s">
        <v>165</v>
      </c>
    </row>
    <row r="31" spans="1:20" ht="87.75" customHeight="1" x14ac:dyDescent="0.25">
      <c r="A31" s="80"/>
      <c r="B31" s="306">
        <v>1</v>
      </c>
      <c r="C31" s="290" t="s">
        <v>398</v>
      </c>
      <c r="D31" s="290" t="s">
        <v>398</v>
      </c>
      <c r="E31" s="290" t="s">
        <v>726</v>
      </c>
      <c r="F31" s="36" t="s">
        <v>444</v>
      </c>
      <c r="G31" s="36" t="s">
        <v>106</v>
      </c>
      <c r="H31" s="108" t="s">
        <v>107</v>
      </c>
      <c r="I31" s="321" t="s">
        <v>340</v>
      </c>
      <c r="J31" s="136" t="s">
        <v>535</v>
      </c>
      <c r="K31" s="16" t="s">
        <v>499</v>
      </c>
      <c r="L31" s="36" t="s">
        <v>106</v>
      </c>
      <c r="M31" s="13" t="s">
        <v>262</v>
      </c>
      <c r="N31" s="120" t="s">
        <v>160</v>
      </c>
      <c r="O31" s="83" t="s">
        <v>208</v>
      </c>
      <c r="P31" s="33" t="s">
        <v>106</v>
      </c>
      <c r="Q31" s="84" t="s">
        <v>165</v>
      </c>
      <c r="R31" s="33" t="s">
        <v>105</v>
      </c>
      <c r="S31" s="33" t="s">
        <v>106</v>
      </c>
      <c r="T31" s="67" t="s">
        <v>165</v>
      </c>
    </row>
    <row r="32" spans="1:20" ht="348.75" x14ac:dyDescent="0.25">
      <c r="A32" s="80"/>
      <c r="B32" s="306">
        <v>1</v>
      </c>
      <c r="C32" s="290" t="s">
        <v>398</v>
      </c>
      <c r="D32" s="290" t="s">
        <v>398</v>
      </c>
      <c r="E32" s="290" t="s">
        <v>726</v>
      </c>
      <c r="F32" s="36" t="s">
        <v>445</v>
      </c>
      <c r="G32" s="74" t="s">
        <v>867</v>
      </c>
      <c r="H32" s="18" t="s">
        <v>295</v>
      </c>
      <c r="I32" s="321" t="s">
        <v>369</v>
      </c>
      <c r="J32" s="136" t="s">
        <v>2062</v>
      </c>
      <c r="K32" s="10" t="s">
        <v>500</v>
      </c>
      <c r="L32" s="1151" t="s">
        <v>3456</v>
      </c>
      <c r="M32" s="6" t="s">
        <v>875</v>
      </c>
      <c r="N32" s="120" t="s">
        <v>160</v>
      </c>
      <c r="O32" s="3" t="s">
        <v>188</v>
      </c>
      <c r="P32" s="34" t="s">
        <v>75</v>
      </c>
      <c r="Q32" s="66" t="s">
        <v>165</v>
      </c>
      <c r="R32" s="35" t="s">
        <v>103</v>
      </c>
      <c r="S32" s="33" t="s">
        <v>104</v>
      </c>
      <c r="T32" s="67" t="s">
        <v>165</v>
      </c>
    </row>
    <row r="33" spans="1:20" ht="57.75" customHeight="1" x14ac:dyDescent="0.25">
      <c r="A33" s="80"/>
      <c r="B33" s="306">
        <v>1</v>
      </c>
      <c r="C33" s="290" t="s">
        <v>398</v>
      </c>
      <c r="D33" s="290" t="s">
        <v>772</v>
      </c>
      <c r="E33" s="290" t="s">
        <v>726</v>
      </c>
      <c r="F33" s="36" t="s">
        <v>446</v>
      </c>
      <c r="G33" s="36" t="s">
        <v>3</v>
      </c>
      <c r="H33" s="283" t="s">
        <v>580</v>
      </c>
      <c r="I33" s="130" t="s">
        <v>341</v>
      </c>
      <c r="J33" s="136" t="s">
        <v>536</v>
      </c>
      <c r="K33" s="16" t="s">
        <v>501</v>
      </c>
      <c r="L33" s="30" t="s">
        <v>286</v>
      </c>
      <c r="M33" s="18" t="s">
        <v>528</v>
      </c>
      <c r="N33" s="120" t="s">
        <v>165</v>
      </c>
      <c r="O33" s="3" t="s">
        <v>179</v>
      </c>
      <c r="P33" s="33" t="s">
        <v>3</v>
      </c>
      <c r="Q33" s="67" t="s">
        <v>165</v>
      </c>
      <c r="R33" s="15" t="s">
        <v>51</v>
      </c>
      <c r="S33" s="33" t="s">
        <v>27</v>
      </c>
      <c r="T33" s="67" t="s">
        <v>165</v>
      </c>
    </row>
    <row r="34" spans="1:20" ht="193.5" customHeight="1" x14ac:dyDescent="0.25">
      <c r="A34" s="80"/>
      <c r="B34" s="306">
        <v>1</v>
      </c>
      <c r="C34" s="290" t="s">
        <v>398</v>
      </c>
      <c r="D34" s="290" t="s">
        <v>398</v>
      </c>
      <c r="E34" s="290" t="s">
        <v>726</v>
      </c>
      <c r="F34" s="36" t="s">
        <v>447</v>
      </c>
      <c r="G34" s="30" t="s">
        <v>827</v>
      </c>
      <c r="H34" s="108" t="s">
        <v>840</v>
      </c>
      <c r="I34" s="132" t="s">
        <v>344</v>
      </c>
      <c r="J34" s="136" t="s">
        <v>536</v>
      </c>
      <c r="K34" s="16" t="s">
        <v>502</v>
      </c>
      <c r="L34" s="30" t="s">
        <v>827</v>
      </c>
      <c r="M34" s="13" t="s">
        <v>876</v>
      </c>
      <c r="N34" s="120" t="s">
        <v>165</v>
      </c>
      <c r="O34" s="5" t="s">
        <v>10</v>
      </c>
      <c r="P34" s="36" t="s">
        <v>13</v>
      </c>
      <c r="Q34" s="67" t="s">
        <v>165</v>
      </c>
      <c r="R34" s="3" t="s">
        <v>52</v>
      </c>
      <c r="S34" s="36" t="s">
        <v>29</v>
      </c>
      <c r="T34" s="67" t="s">
        <v>165</v>
      </c>
    </row>
    <row r="35" spans="1:20" ht="62.25" customHeight="1" x14ac:dyDescent="0.25">
      <c r="A35" s="80"/>
      <c r="B35" s="306">
        <v>1</v>
      </c>
      <c r="C35" s="290" t="s">
        <v>398</v>
      </c>
      <c r="D35" s="290" t="s">
        <v>398</v>
      </c>
      <c r="E35" s="290" t="s">
        <v>726</v>
      </c>
      <c r="F35" s="36" t="s">
        <v>448</v>
      </c>
      <c r="G35" s="825" t="s">
        <v>3444</v>
      </c>
      <c r="H35" s="108" t="s">
        <v>841</v>
      </c>
      <c r="I35" s="321" t="s">
        <v>345</v>
      </c>
      <c r="J35" s="136" t="s">
        <v>536</v>
      </c>
      <c r="K35" s="16" t="s">
        <v>503</v>
      </c>
      <c r="L35" s="30" t="s">
        <v>2215</v>
      </c>
      <c r="M35" s="13" t="s">
        <v>818</v>
      </c>
      <c r="N35" s="120" t="s">
        <v>165</v>
      </c>
      <c r="O35" s="5" t="s">
        <v>11</v>
      </c>
      <c r="P35" s="36" t="s">
        <v>30</v>
      </c>
      <c r="Q35" s="67" t="s">
        <v>165</v>
      </c>
      <c r="R35" s="3" t="s">
        <v>53</v>
      </c>
      <c r="S35" s="36" t="s">
        <v>30</v>
      </c>
      <c r="T35" s="67" t="s">
        <v>165</v>
      </c>
    </row>
    <row r="36" spans="1:20" ht="49.5" customHeight="1" x14ac:dyDescent="0.25">
      <c r="A36" s="80"/>
      <c r="B36" s="306">
        <v>1</v>
      </c>
      <c r="C36" s="290" t="s">
        <v>398</v>
      </c>
      <c r="D36" s="290" t="s">
        <v>398</v>
      </c>
      <c r="E36" s="290" t="s">
        <v>726</v>
      </c>
      <c r="F36" s="36" t="s">
        <v>449</v>
      </c>
      <c r="G36" s="36" t="s">
        <v>31</v>
      </c>
      <c r="H36" s="108" t="s">
        <v>842</v>
      </c>
      <c r="I36" s="321" t="s">
        <v>140</v>
      </c>
      <c r="J36" s="136" t="s">
        <v>534</v>
      </c>
      <c r="K36" s="16" t="s">
        <v>504</v>
      </c>
      <c r="L36" s="36" t="s">
        <v>31</v>
      </c>
      <c r="M36" s="13" t="s">
        <v>263</v>
      </c>
      <c r="N36" s="120" t="s">
        <v>165</v>
      </c>
      <c r="O36" s="5" t="s">
        <v>12</v>
      </c>
      <c r="P36" s="36" t="s">
        <v>14</v>
      </c>
      <c r="Q36" s="67" t="s">
        <v>165</v>
      </c>
      <c r="R36" s="3" t="s">
        <v>54</v>
      </c>
      <c r="S36" s="36" t="s">
        <v>31</v>
      </c>
      <c r="T36" s="67" t="s">
        <v>165</v>
      </c>
    </row>
    <row r="37" spans="1:20" ht="61.5" customHeight="1" x14ac:dyDescent="0.25">
      <c r="A37" s="80"/>
      <c r="B37" s="306">
        <v>1</v>
      </c>
      <c r="C37" s="290" t="s">
        <v>398</v>
      </c>
      <c r="D37" s="290" t="s">
        <v>398</v>
      </c>
      <c r="E37" s="290" t="s">
        <v>726</v>
      </c>
      <c r="F37" s="30" t="s">
        <v>450</v>
      </c>
      <c r="G37" s="30" t="s">
        <v>850</v>
      </c>
      <c r="H37" s="74" t="s">
        <v>4</v>
      </c>
      <c r="I37" s="130" t="s">
        <v>346</v>
      </c>
      <c r="J37" s="136" t="s">
        <v>2090</v>
      </c>
      <c r="K37" s="10" t="s">
        <v>505</v>
      </c>
      <c r="L37" s="30" t="s">
        <v>264</v>
      </c>
      <c r="M37" s="11" t="s">
        <v>791</v>
      </c>
      <c r="N37" s="120" t="s">
        <v>165</v>
      </c>
      <c r="O37" s="5" t="s">
        <v>180</v>
      </c>
      <c r="P37" s="30" t="s">
        <v>182</v>
      </c>
      <c r="Q37" s="67" t="s">
        <v>165</v>
      </c>
      <c r="R37" s="2" t="s">
        <v>55</v>
      </c>
      <c r="S37" s="30" t="s">
        <v>32</v>
      </c>
      <c r="T37" s="67" t="s">
        <v>177</v>
      </c>
    </row>
    <row r="38" spans="1:20" ht="63.75" customHeight="1" x14ac:dyDescent="0.25">
      <c r="A38" s="80"/>
      <c r="B38" s="306">
        <v>1</v>
      </c>
      <c r="C38" s="290" t="s">
        <v>398</v>
      </c>
      <c r="D38" s="290" t="s">
        <v>398</v>
      </c>
      <c r="E38" s="290" t="s">
        <v>726</v>
      </c>
      <c r="F38" s="36" t="s">
        <v>451</v>
      </c>
      <c r="G38" s="30" t="s">
        <v>850</v>
      </c>
      <c r="H38" s="108" t="s">
        <v>5</v>
      </c>
      <c r="I38" s="321" t="s">
        <v>347</v>
      </c>
      <c r="J38" s="136" t="s">
        <v>2090</v>
      </c>
      <c r="K38" s="10" t="s">
        <v>506</v>
      </c>
      <c r="L38" s="36" t="s">
        <v>264</v>
      </c>
      <c r="M38" s="13" t="s">
        <v>792</v>
      </c>
      <c r="N38" s="120" t="s">
        <v>165</v>
      </c>
      <c r="O38" s="5" t="s">
        <v>181</v>
      </c>
      <c r="P38" s="36" t="s">
        <v>182</v>
      </c>
      <c r="Q38" s="67" t="s">
        <v>165</v>
      </c>
      <c r="R38" s="2" t="s">
        <v>55</v>
      </c>
      <c r="S38" s="36" t="s">
        <v>32</v>
      </c>
      <c r="T38" s="67" t="s">
        <v>177</v>
      </c>
    </row>
    <row r="39" spans="1:20" ht="59.25" customHeight="1" x14ac:dyDescent="0.25">
      <c r="A39" s="80"/>
      <c r="B39" s="306">
        <v>1</v>
      </c>
      <c r="C39" s="290" t="s">
        <v>398</v>
      </c>
      <c r="D39" s="290" t="s">
        <v>398</v>
      </c>
      <c r="E39" s="290" t="s">
        <v>726</v>
      </c>
      <c r="F39" s="36" t="s">
        <v>452</v>
      </c>
      <c r="G39" s="36" t="s">
        <v>183</v>
      </c>
      <c r="H39" s="108" t="s">
        <v>851</v>
      </c>
      <c r="I39" s="321" t="s">
        <v>348</v>
      </c>
      <c r="J39" s="136" t="s">
        <v>2090</v>
      </c>
      <c r="K39" s="16" t="s">
        <v>507</v>
      </c>
      <c r="L39" s="36" t="s">
        <v>268</v>
      </c>
      <c r="M39" s="13" t="s">
        <v>265</v>
      </c>
      <c r="N39" s="120" t="s">
        <v>165</v>
      </c>
      <c r="O39" s="5" t="s">
        <v>184</v>
      </c>
      <c r="P39" s="36" t="s">
        <v>185</v>
      </c>
      <c r="Q39" s="67" t="s">
        <v>165</v>
      </c>
      <c r="R39" s="2" t="s">
        <v>55</v>
      </c>
      <c r="S39" s="36" t="s">
        <v>32</v>
      </c>
      <c r="T39" s="67" t="s">
        <v>177</v>
      </c>
    </row>
    <row r="40" spans="1:20" ht="123.75" x14ac:dyDescent="0.25">
      <c r="A40" s="80"/>
      <c r="B40" s="306">
        <v>1</v>
      </c>
      <c r="C40" s="290" t="s">
        <v>398</v>
      </c>
      <c r="D40" s="290" t="s">
        <v>398</v>
      </c>
      <c r="E40" s="290" t="s">
        <v>726</v>
      </c>
      <c r="F40" s="34" t="s">
        <v>453</v>
      </c>
      <c r="G40" s="41" t="s">
        <v>28</v>
      </c>
      <c r="H40" s="19" t="s">
        <v>109</v>
      </c>
      <c r="I40" s="321" t="s">
        <v>349</v>
      </c>
      <c r="J40" s="136" t="s">
        <v>2091</v>
      </c>
      <c r="K40" s="5" t="s">
        <v>508</v>
      </c>
      <c r="L40" s="41" t="s">
        <v>28</v>
      </c>
      <c r="M40" s="11" t="s">
        <v>793</v>
      </c>
      <c r="N40" s="120" t="s">
        <v>165</v>
      </c>
      <c r="O40" s="5" t="s">
        <v>186</v>
      </c>
      <c r="P40" s="36" t="s">
        <v>187</v>
      </c>
      <c r="Q40" s="67" t="s">
        <v>177</v>
      </c>
      <c r="R40" s="12" t="s">
        <v>56</v>
      </c>
      <c r="S40" s="40" t="s">
        <v>28</v>
      </c>
      <c r="T40" s="67" t="s">
        <v>165</v>
      </c>
    </row>
    <row r="41" spans="1:20" ht="123.75" x14ac:dyDescent="0.25">
      <c r="A41" s="80"/>
      <c r="B41" s="306">
        <v>1</v>
      </c>
      <c r="C41" s="290" t="s">
        <v>398</v>
      </c>
      <c r="D41" s="290" t="s">
        <v>398</v>
      </c>
      <c r="E41" s="290" t="s">
        <v>726</v>
      </c>
      <c r="F41" s="34" t="s">
        <v>454</v>
      </c>
      <c r="G41" s="41" t="s">
        <v>28</v>
      </c>
      <c r="H41" s="19" t="s">
        <v>109</v>
      </c>
      <c r="I41" s="321" t="s">
        <v>350</v>
      </c>
      <c r="J41" s="136" t="s">
        <v>2091</v>
      </c>
      <c r="K41" s="5" t="s">
        <v>509</v>
      </c>
      <c r="L41" s="41" t="s">
        <v>28</v>
      </c>
      <c r="M41" s="11" t="s">
        <v>794</v>
      </c>
      <c r="N41" s="189" t="s">
        <v>165</v>
      </c>
      <c r="O41" s="5" t="s">
        <v>186</v>
      </c>
      <c r="P41" s="36" t="s">
        <v>187</v>
      </c>
      <c r="Q41" s="67" t="s">
        <v>177</v>
      </c>
      <c r="R41" s="12" t="s">
        <v>57</v>
      </c>
      <c r="S41" s="40" t="s">
        <v>28</v>
      </c>
      <c r="T41" s="67" t="s">
        <v>165</v>
      </c>
    </row>
    <row r="42" spans="1:20" ht="21" customHeight="1" x14ac:dyDescent="0.25">
      <c r="A42" s="80" t="s">
        <v>118</v>
      </c>
      <c r="B42" s="71" t="s">
        <v>124</v>
      </c>
      <c r="C42" s="1410" t="s">
        <v>82</v>
      </c>
      <c r="D42" s="1413"/>
      <c r="E42" s="1413"/>
      <c r="F42" s="1414"/>
      <c r="G42" s="76"/>
      <c r="H42" s="114"/>
      <c r="I42" s="133" t="s">
        <v>313</v>
      </c>
      <c r="J42" s="195"/>
      <c r="K42" s="111" t="s">
        <v>269</v>
      </c>
      <c r="L42" s="76"/>
      <c r="M42" s="112"/>
      <c r="N42" s="190"/>
      <c r="O42" s="111"/>
      <c r="P42" s="76"/>
      <c r="Q42" s="112"/>
      <c r="R42" s="111"/>
      <c r="S42" s="76"/>
      <c r="T42" s="112"/>
    </row>
    <row r="43" spans="1:20" ht="116.25" customHeight="1" x14ac:dyDescent="0.25">
      <c r="A43" s="80"/>
      <c r="B43" s="306">
        <v>1</v>
      </c>
      <c r="C43" s="290" t="s">
        <v>398</v>
      </c>
      <c r="D43" s="290" t="s">
        <v>398</v>
      </c>
      <c r="E43" s="290" t="s">
        <v>398</v>
      </c>
      <c r="F43" s="30" t="s">
        <v>455</v>
      </c>
      <c r="G43" s="30" t="s">
        <v>8</v>
      </c>
      <c r="H43" s="19" t="s">
        <v>189</v>
      </c>
      <c r="I43" s="130" t="s">
        <v>351</v>
      </c>
      <c r="J43" s="136" t="s">
        <v>2060</v>
      </c>
      <c r="K43" s="10" t="s">
        <v>510</v>
      </c>
      <c r="L43" s="30" t="s">
        <v>8</v>
      </c>
      <c r="M43" s="6" t="s">
        <v>2581</v>
      </c>
      <c r="N43" s="120" t="s">
        <v>160</v>
      </c>
      <c r="O43" s="3" t="s">
        <v>190</v>
      </c>
      <c r="P43" s="46" t="s">
        <v>8</v>
      </c>
      <c r="Q43" s="66" t="s">
        <v>165</v>
      </c>
      <c r="R43" s="33" t="s">
        <v>192</v>
      </c>
      <c r="S43" s="34" t="s">
        <v>8</v>
      </c>
      <c r="T43" s="67" t="s">
        <v>165</v>
      </c>
    </row>
    <row r="44" spans="1:20" ht="110.25" customHeight="1" x14ac:dyDescent="0.25">
      <c r="A44" s="80"/>
      <c r="B44" s="306">
        <v>1</v>
      </c>
      <c r="C44" s="290" t="s">
        <v>398</v>
      </c>
      <c r="D44" s="290" t="s">
        <v>398</v>
      </c>
      <c r="E44" s="290" t="s">
        <v>398</v>
      </c>
      <c r="F44" s="30" t="s">
        <v>456</v>
      </c>
      <c r="G44" s="77" t="s">
        <v>287</v>
      </c>
      <c r="H44" s="19" t="s">
        <v>270</v>
      </c>
      <c r="I44" s="130" t="s">
        <v>352</v>
      </c>
      <c r="J44" s="136" t="s">
        <v>2060</v>
      </c>
      <c r="K44" s="10" t="s">
        <v>511</v>
      </c>
      <c r="L44" s="30" t="s">
        <v>2092</v>
      </c>
      <c r="M44" s="11" t="s">
        <v>2587</v>
      </c>
      <c r="N44" s="120" t="s">
        <v>160</v>
      </c>
      <c r="O44" s="3" t="s">
        <v>191</v>
      </c>
      <c r="P44" s="36" t="s">
        <v>83</v>
      </c>
      <c r="Q44" s="8" t="s">
        <v>177</v>
      </c>
      <c r="R44" s="5" t="s">
        <v>160</v>
      </c>
      <c r="S44" s="41" t="s">
        <v>194</v>
      </c>
      <c r="T44" s="67" t="s">
        <v>160</v>
      </c>
    </row>
    <row r="45" spans="1:20" ht="21.75" customHeight="1" x14ac:dyDescent="0.25">
      <c r="A45" s="80" t="s">
        <v>119</v>
      </c>
      <c r="B45" s="71">
        <v>1</v>
      </c>
      <c r="C45" s="1410" t="s">
        <v>195</v>
      </c>
      <c r="D45" s="1411"/>
      <c r="E45" s="1411"/>
      <c r="F45" s="1411"/>
      <c r="G45" s="1411"/>
      <c r="H45" s="1415"/>
      <c r="I45" s="131" t="s">
        <v>312</v>
      </c>
      <c r="J45" s="194"/>
      <c r="K45" s="110" t="s">
        <v>272</v>
      </c>
      <c r="L45" s="72"/>
      <c r="M45" s="85"/>
      <c r="N45" s="122"/>
      <c r="O45" s="72"/>
      <c r="P45" s="72"/>
      <c r="Q45" s="72"/>
      <c r="R45" s="71"/>
      <c r="S45" s="72"/>
      <c r="T45" s="72"/>
    </row>
    <row r="46" spans="1:20" ht="35.25" customHeight="1" x14ac:dyDescent="0.25">
      <c r="A46" s="225"/>
      <c r="B46" s="301">
        <v>1</v>
      </c>
      <c r="C46" s="291" t="s">
        <v>726</v>
      </c>
      <c r="D46" s="291" t="s">
        <v>773</v>
      </c>
      <c r="E46" s="291" t="s">
        <v>773</v>
      </c>
      <c r="F46" s="30" t="s">
        <v>457</v>
      </c>
      <c r="G46" s="30" t="s">
        <v>8</v>
      </c>
      <c r="H46" s="19" t="s">
        <v>271</v>
      </c>
      <c r="I46" s="130" t="s">
        <v>314</v>
      </c>
      <c r="J46" s="192" t="s">
        <v>2061</v>
      </c>
      <c r="K46" s="10" t="s">
        <v>512</v>
      </c>
      <c r="L46" s="30" t="s">
        <v>8</v>
      </c>
      <c r="M46" s="6" t="s">
        <v>2588</v>
      </c>
      <c r="N46" s="120" t="s">
        <v>165</v>
      </c>
      <c r="O46" s="3" t="s">
        <v>199</v>
      </c>
      <c r="P46" s="78" t="s">
        <v>200</v>
      </c>
      <c r="Q46" s="79" t="s">
        <v>165</v>
      </c>
      <c r="R46" s="33" t="s">
        <v>127</v>
      </c>
      <c r="S46" s="37" t="s">
        <v>8</v>
      </c>
      <c r="T46" s="79" t="s">
        <v>165</v>
      </c>
    </row>
    <row r="47" spans="1:20" ht="71.25" customHeight="1" x14ac:dyDescent="0.25">
      <c r="A47" s="225"/>
      <c r="B47" s="301">
        <v>1</v>
      </c>
      <c r="C47" s="291" t="s">
        <v>726</v>
      </c>
      <c r="D47" s="291" t="s">
        <v>773</v>
      </c>
      <c r="E47" s="291" t="s">
        <v>773</v>
      </c>
      <c r="F47" s="30" t="s">
        <v>458</v>
      </c>
      <c r="G47" s="30" t="s">
        <v>1103</v>
      </c>
      <c r="H47" s="19" t="s">
        <v>196</v>
      </c>
      <c r="I47" s="130" t="s">
        <v>354</v>
      </c>
      <c r="J47" s="192" t="s">
        <v>2061</v>
      </c>
      <c r="K47" s="10" t="s">
        <v>513</v>
      </c>
      <c r="L47" s="30" t="s">
        <v>2300</v>
      </c>
      <c r="M47" s="6" t="s">
        <v>273</v>
      </c>
      <c r="N47" s="120" t="s">
        <v>165</v>
      </c>
      <c r="O47" s="3" t="s">
        <v>197</v>
      </c>
      <c r="P47" s="78" t="s">
        <v>198</v>
      </c>
      <c r="Q47" s="8" t="s">
        <v>168</v>
      </c>
      <c r="R47" s="33" t="s">
        <v>128</v>
      </c>
      <c r="S47" s="34" t="s">
        <v>129</v>
      </c>
      <c r="T47" s="8" t="s">
        <v>168</v>
      </c>
    </row>
    <row r="48" spans="1:20" ht="39" customHeight="1" x14ac:dyDescent="0.25">
      <c r="A48" s="225"/>
      <c r="B48" s="300">
        <v>1</v>
      </c>
      <c r="C48" s="291" t="s">
        <v>726</v>
      </c>
      <c r="D48" s="291" t="s">
        <v>773</v>
      </c>
      <c r="E48" s="291" t="s">
        <v>773</v>
      </c>
      <c r="F48" s="30" t="s">
        <v>529</v>
      </c>
      <c r="G48" s="30" t="s">
        <v>777</v>
      </c>
      <c r="H48" s="108" t="s">
        <v>299</v>
      </c>
      <c r="I48" s="132" t="s">
        <v>355</v>
      </c>
      <c r="J48" s="197" t="s">
        <v>2060</v>
      </c>
      <c r="K48" s="10" t="s">
        <v>530</v>
      </c>
      <c r="L48" s="30" t="s">
        <v>803</v>
      </c>
      <c r="M48" s="6" t="s">
        <v>2582</v>
      </c>
      <c r="N48" s="120" t="s">
        <v>160</v>
      </c>
      <c r="O48" s="3" t="s">
        <v>197</v>
      </c>
      <c r="P48" s="78" t="s">
        <v>198</v>
      </c>
      <c r="Q48" s="8" t="s">
        <v>168</v>
      </c>
      <c r="R48" s="33" t="s">
        <v>128</v>
      </c>
      <c r="S48" s="34" t="s">
        <v>129</v>
      </c>
      <c r="T48" s="8" t="s">
        <v>168</v>
      </c>
    </row>
    <row r="49" spans="1:20" ht="122.25" customHeight="1" x14ac:dyDescent="0.25">
      <c r="A49" s="225"/>
      <c r="B49" s="301">
        <v>1</v>
      </c>
      <c r="C49" s="291" t="s">
        <v>726</v>
      </c>
      <c r="D49" s="291" t="s">
        <v>726</v>
      </c>
      <c r="E49" s="291" t="s">
        <v>726</v>
      </c>
      <c r="F49" s="43" t="s">
        <v>459</v>
      </c>
      <c r="G49" s="74" t="s">
        <v>1972</v>
      </c>
      <c r="H49" s="74" t="s">
        <v>1850</v>
      </c>
      <c r="I49" s="321" t="s">
        <v>333</v>
      </c>
      <c r="J49" s="193" t="s">
        <v>531</v>
      </c>
      <c r="K49" s="10" t="s">
        <v>514</v>
      </c>
      <c r="L49" s="30" t="s">
        <v>1973</v>
      </c>
      <c r="M49" s="11" t="s">
        <v>2589</v>
      </c>
      <c r="N49" s="120" t="s">
        <v>160</v>
      </c>
      <c r="O49" s="3" t="s">
        <v>160</v>
      </c>
      <c r="P49" s="87" t="s">
        <v>9</v>
      </c>
      <c r="Q49" s="8" t="s">
        <v>160</v>
      </c>
      <c r="R49" s="43" t="s">
        <v>201</v>
      </c>
      <c r="S49" s="43" t="s">
        <v>130</v>
      </c>
      <c r="T49" s="67" t="s">
        <v>165</v>
      </c>
    </row>
    <row r="50" spans="1:20" ht="66.75" customHeight="1" x14ac:dyDescent="0.25">
      <c r="A50" s="225"/>
      <c r="B50" s="301">
        <v>1</v>
      </c>
      <c r="C50" s="291" t="s">
        <v>726</v>
      </c>
      <c r="D50" s="291" t="s">
        <v>726</v>
      </c>
      <c r="E50" s="291" t="s">
        <v>726</v>
      </c>
      <c r="F50" s="28" t="s">
        <v>460</v>
      </c>
      <c r="G50" s="30" t="s">
        <v>777</v>
      </c>
      <c r="H50" s="19" t="s">
        <v>100</v>
      </c>
      <c r="I50" s="130" t="s">
        <v>356</v>
      </c>
      <c r="J50" s="193" t="s">
        <v>532</v>
      </c>
      <c r="K50" s="10" t="s">
        <v>515</v>
      </c>
      <c r="L50" s="30" t="s">
        <v>778</v>
      </c>
      <c r="M50" s="6" t="s">
        <v>257</v>
      </c>
      <c r="N50" s="120" t="s">
        <v>165</v>
      </c>
      <c r="O50" s="3" t="s">
        <v>160</v>
      </c>
      <c r="P50" s="87" t="s">
        <v>9</v>
      </c>
      <c r="Q50" s="8" t="s">
        <v>160</v>
      </c>
      <c r="R50" s="28" t="s">
        <v>202</v>
      </c>
      <c r="S50" s="36" t="s">
        <v>66</v>
      </c>
      <c r="T50" s="67" t="s">
        <v>165</v>
      </c>
    </row>
    <row r="51" spans="1:20" ht="22.5" customHeight="1" x14ac:dyDescent="0.25">
      <c r="A51" s="80" t="s">
        <v>122</v>
      </c>
      <c r="B51" s="71">
        <v>1</v>
      </c>
      <c r="C51" s="1410" t="s">
        <v>203</v>
      </c>
      <c r="D51" s="1413"/>
      <c r="E51" s="1413"/>
      <c r="F51" s="1414"/>
      <c r="G51" s="72"/>
      <c r="H51" s="109"/>
      <c r="I51" s="131" t="s">
        <v>315</v>
      </c>
      <c r="J51" s="194"/>
      <c r="K51" s="110" t="s">
        <v>274</v>
      </c>
      <c r="L51" s="72"/>
      <c r="M51" s="85"/>
      <c r="N51" s="122"/>
      <c r="O51" s="72"/>
      <c r="P51" s="72"/>
      <c r="Q51" s="72"/>
      <c r="R51" s="71"/>
      <c r="S51" s="72"/>
      <c r="T51" s="72"/>
    </row>
    <row r="52" spans="1:20" ht="156.75" customHeight="1" x14ac:dyDescent="0.25">
      <c r="A52" s="225"/>
      <c r="B52" s="307">
        <v>1</v>
      </c>
      <c r="C52" s="291" t="s">
        <v>726</v>
      </c>
      <c r="D52" s="291" t="s">
        <v>773</v>
      </c>
      <c r="E52" s="291" t="s">
        <v>773</v>
      </c>
      <c r="F52" s="43" t="s">
        <v>461</v>
      </c>
      <c r="G52" s="30" t="s">
        <v>254</v>
      </c>
      <c r="H52" s="108" t="s">
        <v>132</v>
      </c>
      <c r="I52" s="321" t="s">
        <v>357</v>
      </c>
      <c r="J52" s="193" t="s">
        <v>2060</v>
      </c>
      <c r="K52" s="10" t="s">
        <v>516</v>
      </c>
      <c r="L52" s="30" t="s">
        <v>255</v>
      </c>
      <c r="M52" s="11" t="s">
        <v>2590</v>
      </c>
      <c r="N52" s="120" t="s">
        <v>160</v>
      </c>
      <c r="O52" s="3" t="s">
        <v>197</v>
      </c>
      <c r="P52" s="78" t="s">
        <v>198</v>
      </c>
      <c r="Q52" s="8" t="s">
        <v>168</v>
      </c>
      <c r="R52" s="43" t="s">
        <v>204</v>
      </c>
      <c r="S52" s="36" t="s">
        <v>131</v>
      </c>
      <c r="T52" s="67" t="s">
        <v>165</v>
      </c>
    </row>
    <row r="53" spans="1:20" ht="360.75" customHeight="1" x14ac:dyDescent="0.25">
      <c r="A53" s="225"/>
      <c r="B53" s="301" t="s">
        <v>124</v>
      </c>
      <c r="C53" s="291" t="s">
        <v>726</v>
      </c>
      <c r="D53" s="291" t="s">
        <v>773</v>
      </c>
      <c r="E53" s="291" t="s">
        <v>773</v>
      </c>
      <c r="F53" s="43" t="s">
        <v>462</v>
      </c>
      <c r="G53" s="35" t="s">
        <v>768</v>
      </c>
      <c r="H53" s="116" t="s">
        <v>868</v>
      </c>
      <c r="I53" s="134" t="s">
        <v>358</v>
      </c>
      <c r="J53" s="193" t="s">
        <v>2060</v>
      </c>
      <c r="K53" s="20" t="s">
        <v>517</v>
      </c>
      <c r="L53" s="30" t="s">
        <v>817</v>
      </c>
      <c r="M53" s="21" t="s">
        <v>848</v>
      </c>
      <c r="N53" s="120" t="s">
        <v>165</v>
      </c>
      <c r="O53" s="2" t="s">
        <v>17</v>
      </c>
      <c r="P53" s="57" t="s">
        <v>304</v>
      </c>
      <c r="Q53" s="8" t="s">
        <v>168</v>
      </c>
      <c r="R53" s="10" t="s">
        <v>35</v>
      </c>
      <c r="S53" s="54" t="s">
        <v>33</v>
      </c>
      <c r="T53" s="81" t="s">
        <v>177</v>
      </c>
    </row>
    <row r="54" spans="1:20" ht="28.5" customHeight="1" x14ac:dyDescent="0.25">
      <c r="A54" s="80" t="s">
        <v>123</v>
      </c>
      <c r="B54" s="71">
        <v>1</v>
      </c>
      <c r="C54" s="1410" t="s">
        <v>133</v>
      </c>
      <c r="D54" s="1413"/>
      <c r="E54" s="1413"/>
      <c r="F54" s="1414"/>
      <c r="G54" s="72"/>
      <c r="H54" s="109"/>
      <c r="I54" s="131" t="s">
        <v>316</v>
      </c>
      <c r="J54" s="194"/>
      <c r="K54" s="110" t="s">
        <v>275</v>
      </c>
      <c r="L54" s="72"/>
      <c r="M54" s="85"/>
      <c r="N54" s="122"/>
      <c r="O54" s="72"/>
      <c r="P54" s="72"/>
      <c r="Q54" s="72"/>
      <c r="R54" s="71"/>
      <c r="S54" s="72"/>
      <c r="T54" s="72"/>
    </row>
    <row r="55" spans="1:20" ht="51.75" customHeight="1" x14ac:dyDescent="0.25">
      <c r="A55" s="80"/>
      <c r="B55" s="300">
        <v>1</v>
      </c>
      <c r="C55" s="289" t="s">
        <v>726</v>
      </c>
      <c r="D55" s="289" t="s">
        <v>398</v>
      </c>
      <c r="E55" s="289" t="s">
        <v>726</v>
      </c>
      <c r="F55" s="30" t="s">
        <v>463</v>
      </c>
      <c r="G55" s="74" t="s">
        <v>254</v>
      </c>
      <c r="H55" s="74" t="s">
        <v>289</v>
      </c>
      <c r="I55" s="130" t="s">
        <v>334</v>
      </c>
      <c r="J55" s="193" t="s">
        <v>534</v>
      </c>
      <c r="K55" s="10" t="s">
        <v>518</v>
      </c>
      <c r="L55" s="30" t="s">
        <v>255</v>
      </c>
      <c r="M55" s="11" t="s">
        <v>290</v>
      </c>
      <c r="N55" s="120" t="s">
        <v>160</v>
      </c>
      <c r="O55" s="61" t="s">
        <v>160</v>
      </c>
      <c r="P55" s="52" t="s">
        <v>174</v>
      </c>
      <c r="Q55" s="8" t="s">
        <v>160</v>
      </c>
      <c r="R55" s="30" t="s">
        <v>110</v>
      </c>
      <c r="S55" s="30" t="s">
        <v>111</v>
      </c>
      <c r="T55" s="30" t="s">
        <v>168</v>
      </c>
    </row>
    <row r="56" spans="1:20" ht="96.75" customHeight="1" x14ac:dyDescent="0.25">
      <c r="A56" s="225"/>
      <c r="B56" s="301">
        <v>1</v>
      </c>
      <c r="C56" s="289" t="s">
        <v>726</v>
      </c>
      <c r="D56" s="291" t="s">
        <v>773</v>
      </c>
      <c r="E56" s="291" t="s">
        <v>773</v>
      </c>
      <c r="F56" s="36" t="s">
        <v>464</v>
      </c>
      <c r="G56" s="30" t="s">
        <v>826</v>
      </c>
      <c r="H56" s="74" t="s">
        <v>2150</v>
      </c>
      <c r="I56" s="134" t="s">
        <v>134</v>
      </c>
      <c r="J56" s="136" t="s">
        <v>536</v>
      </c>
      <c r="K56" s="16" t="s">
        <v>519</v>
      </c>
      <c r="L56" s="36" t="s">
        <v>821</v>
      </c>
      <c r="M56" s="13" t="s">
        <v>2591</v>
      </c>
      <c r="N56" s="120" t="s">
        <v>165</v>
      </c>
      <c r="O56" s="5" t="s">
        <v>21</v>
      </c>
      <c r="P56" s="37" t="s">
        <v>13</v>
      </c>
      <c r="Q56" s="66" t="s">
        <v>165</v>
      </c>
      <c r="R56" s="16" t="s">
        <v>40</v>
      </c>
      <c r="S56" s="33" t="s">
        <v>41</v>
      </c>
      <c r="T56" s="66" t="s">
        <v>165</v>
      </c>
    </row>
    <row r="57" spans="1:20" ht="191.25" x14ac:dyDescent="0.25">
      <c r="A57" s="225"/>
      <c r="B57" s="301">
        <v>1</v>
      </c>
      <c r="C57" s="289" t="s">
        <v>726</v>
      </c>
      <c r="D57" s="291" t="s">
        <v>773</v>
      </c>
      <c r="E57" s="291" t="s">
        <v>773</v>
      </c>
      <c r="F57" s="36" t="s">
        <v>465</v>
      </c>
      <c r="G57" s="825" t="s">
        <v>3445</v>
      </c>
      <c r="H57" s="74" t="s">
        <v>2151</v>
      </c>
      <c r="I57" s="134" t="s">
        <v>135</v>
      </c>
      <c r="J57" s="136" t="s">
        <v>536</v>
      </c>
      <c r="K57" s="16" t="s">
        <v>520</v>
      </c>
      <c r="L57" s="30" t="s">
        <v>2215</v>
      </c>
      <c r="M57" s="13" t="s">
        <v>2592</v>
      </c>
      <c r="N57" s="120" t="s">
        <v>165</v>
      </c>
      <c r="O57" s="5" t="s">
        <v>22</v>
      </c>
      <c r="P57" s="37" t="s">
        <v>205</v>
      </c>
      <c r="Q57" s="66" t="s">
        <v>165</v>
      </c>
      <c r="R57" s="16" t="s">
        <v>42</v>
      </c>
      <c r="S57" s="37" t="s">
        <v>43</v>
      </c>
      <c r="T57" s="66" t="s">
        <v>165</v>
      </c>
    </row>
    <row r="58" spans="1:20" ht="168.75" x14ac:dyDescent="0.25">
      <c r="A58" s="225"/>
      <c r="B58" s="301">
        <v>1</v>
      </c>
      <c r="C58" s="289" t="s">
        <v>726</v>
      </c>
      <c r="D58" s="291" t="s">
        <v>773</v>
      </c>
      <c r="E58" s="291" t="s">
        <v>773</v>
      </c>
      <c r="F58" s="36" t="s">
        <v>466</v>
      </c>
      <c r="G58" s="37" t="s">
        <v>1934</v>
      </c>
      <c r="H58" s="74" t="s">
        <v>2573</v>
      </c>
      <c r="I58" s="134" t="s">
        <v>137</v>
      </c>
      <c r="J58" s="136" t="s">
        <v>534</v>
      </c>
      <c r="K58" s="16" t="s">
        <v>521</v>
      </c>
      <c r="L58" s="37" t="s">
        <v>126</v>
      </c>
      <c r="M58" s="13" t="s">
        <v>2593</v>
      </c>
      <c r="N58" s="120" t="s">
        <v>160</v>
      </c>
      <c r="O58" s="5" t="s">
        <v>209</v>
      </c>
      <c r="P58" s="37" t="s">
        <v>126</v>
      </c>
      <c r="Q58" s="66" t="s">
        <v>165</v>
      </c>
      <c r="R58" s="33" t="s">
        <v>136</v>
      </c>
      <c r="S58" s="37" t="s">
        <v>126</v>
      </c>
      <c r="T58" s="66" t="s">
        <v>165</v>
      </c>
    </row>
    <row r="59" spans="1:20" ht="135" x14ac:dyDescent="0.25">
      <c r="A59" s="225"/>
      <c r="B59" s="301">
        <v>1</v>
      </c>
      <c r="C59" s="289" t="s">
        <v>726</v>
      </c>
      <c r="D59" s="289" t="s">
        <v>726</v>
      </c>
      <c r="E59" s="289" t="s">
        <v>726</v>
      </c>
      <c r="F59" s="34" t="s">
        <v>467</v>
      </c>
      <c r="G59" s="41" t="s">
        <v>28</v>
      </c>
      <c r="H59" s="19" t="s">
        <v>108</v>
      </c>
      <c r="I59" s="130" t="s">
        <v>359</v>
      </c>
      <c r="J59" s="136" t="s">
        <v>536</v>
      </c>
      <c r="K59" s="5" t="s">
        <v>522</v>
      </c>
      <c r="L59" s="41" t="s">
        <v>28</v>
      </c>
      <c r="M59" s="6" t="s">
        <v>266</v>
      </c>
      <c r="N59" s="120" t="s">
        <v>165</v>
      </c>
      <c r="O59" s="5" t="s">
        <v>186</v>
      </c>
      <c r="P59" s="36" t="s">
        <v>187</v>
      </c>
      <c r="Q59" s="67" t="s">
        <v>177</v>
      </c>
      <c r="R59" s="5" t="s">
        <v>38</v>
      </c>
      <c r="S59" s="41" t="s">
        <v>28</v>
      </c>
      <c r="T59" s="66" t="s">
        <v>165</v>
      </c>
    </row>
    <row r="60" spans="1:20" ht="123.75" x14ac:dyDescent="0.25">
      <c r="A60" s="225"/>
      <c r="B60" s="301">
        <v>1</v>
      </c>
      <c r="C60" s="289" t="s">
        <v>726</v>
      </c>
      <c r="D60" s="289" t="s">
        <v>726</v>
      </c>
      <c r="E60" s="289" t="s">
        <v>726</v>
      </c>
      <c r="F60" s="34" t="s">
        <v>468</v>
      </c>
      <c r="G60" s="41" t="s">
        <v>28</v>
      </c>
      <c r="H60" s="19" t="s">
        <v>109</v>
      </c>
      <c r="I60" s="130" t="s">
        <v>360</v>
      </c>
      <c r="J60" s="136" t="s">
        <v>536</v>
      </c>
      <c r="K60" s="5" t="s">
        <v>523</v>
      </c>
      <c r="L60" s="41" t="s">
        <v>28</v>
      </c>
      <c r="M60" s="6" t="s">
        <v>267</v>
      </c>
      <c r="N60" s="120" t="s">
        <v>165</v>
      </c>
      <c r="O60" s="5" t="s">
        <v>186</v>
      </c>
      <c r="P60" s="36" t="s">
        <v>187</v>
      </c>
      <c r="Q60" s="67" t="s">
        <v>177</v>
      </c>
      <c r="R60" s="5" t="s">
        <v>39</v>
      </c>
      <c r="S60" s="41" t="s">
        <v>28</v>
      </c>
      <c r="T60" s="66" t="s">
        <v>165</v>
      </c>
    </row>
    <row r="61" spans="1:20" ht="49.5" customHeight="1" x14ac:dyDescent="0.25">
      <c r="A61" s="225"/>
      <c r="B61" s="300">
        <v>1</v>
      </c>
      <c r="C61" s="289" t="s">
        <v>726</v>
      </c>
      <c r="D61" s="289" t="s">
        <v>726</v>
      </c>
      <c r="E61" s="289" t="s">
        <v>726</v>
      </c>
      <c r="F61" s="43" t="s">
        <v>542</v>
      </c>
      <c r="G61" s="43" t="s">
        <v>850</v>
      </c>
      <c r="H61" s="74" t="s">
        <v>100</v>
      </c>
      <c r="I61" s="129" t="s">
        <v>361</v>
      </c>
      <c r="J61" s="136" t="s">
        <v>2060</v>
      </c>
      <c r="K61" s="10" t="s">
        <v>544</v>
      </c>
      <c r="L61" s="53" t="s">
        <v>264</v>
      </c>
      <c r="M61" s="11" t="s">
        <v>257</v>
      </c>
      <c r="N61" s="198" t="s">
        <v>160</v>
      </c>
      <c r="O61" s="30" t="s">
        <v>301</v>
      </c>
      <c r="P61" s="29" t="s">
        <v>62</v>
      </c>
      <c r="Q61" s="66" t="s">
        <v>165</v>
      </c>
      <c r="R61" s="32" t="s">
        <v>138</v>
      </c>
      <c r="S61" s="125" t="s">
        <v>70</v>
      </c>
      <c r="T61" s="126" t="s">
        <v>165</v>
      </c>
    </row>
    <row r="62" spans="1:20" ht="51.75" customHeight="1" x14ac:dyDescent="0.25">
      <c r="A62" s="225"/>
      <c r="B62" s="300">
        <v>1</v>
      </c>
      <c r="C62" s="289" t="s">
        <v>726</v>
      </c>
      <c r="D62" s="289" t="s">
        <v>726</v>
      </c>
      <c r="E62" s="289" t="s">
        <v>726</v>
      </c>
      <c r="F62" s="43" t="s">
        <v>543</v>
      </c>
      <c r="G62" s="43" t="s">
        <v>850</v>
      </c>
      <c r="H62" s="74" t="s">
        <v>100</v>
      </c>
      <c r="I62" s="129" t="s">
        <v>362</v>
      </c>
      <c r="J62" s="136" t="s">
        <v>2060</v>
      </c>
      <c r="K62" s="10" t="s">
        <v>545</v>
      </c>
      <c r="L62" s="53" t="s">
        <v>264</v>
      </c>
      <c r="M62" s="11" t="s">
        <v>257</v>
      </c>
      <c r="N62" s="198" t="s">
        <v>160</v>
      </c>
      <c r="O62" s="30" t="s">
        <v>302</v>
      </c>
      <c r="P62" s="29" t="s">
        <v>62</v>
      </c>
      <c r="Q62" s="66" t="s">
        <v>165</v>
      </c>
      <c r="R62" s="43" t="s">
        <v>139</v>
      </c>
      <c r="S62" s="37" t="s">
        <v>70</v>
      </c>
      <c r="T62" s="66" t="s">
        <v>165</v>
      </c>
    </row>
    <row r="63" spans="1:20" ht="101.25" x14ac:dyDescent="0.25">
      <c r="A63" s="225"/>
      <c r="B63" s="300">
        <v>1</v>
      </c>
      <c r="C63" s="289" t="s">
        <v>726</v>
      </c>
      <c r="D63" s="291" t="s">
        <v>773</v>
      </c>
      <c r="E63" s="291" t="s">
        <v>773</v>
      </c>
      <c r="F63" s="43" t="s">
        <v>546</v>
      </c>
      <c r="G63" s="30" t="s">
        <v>207</v>
      </c>
      <c r="H63" s="74" t="s">
        <v>2149</v>
      </c>
      <c r="I63" s="129" t="s">
        <v>335</v>
      </c>
      <c r="J63" s="136" t="s">
        <v>2060</v>
      </c>
      <c r="K63" s="10" t="s">
        <v>548</v>
      </c>
      <c r="L63" s="30" t="s">
        <v>300</v>
      </c>
      <c r="M63" s="11" t="s">
        <v>2594</v>
      </c>
      <c r="N63" s="198" t="s">
        <v>165</v>
      </c>
      <c r="O63" s="83" t="s">
        <v>549</v>
      </c>
      <c r="P63" s="34" t="s">
        <v>207</v>
      </c>
      <c r="Q63" s="66" t="s">
        <v>165</v>
      </c>
      <c r="R63" s="36" t="s">
        <v>206</v>
      </c>
      <c r="S63" s="37" t="s">
        <v>37</v>
      </c>
      <c r="T63" s="66" t="s">
        <v>165</v>
      </c>
    </row>
    <row r="64" spans="1:20" s="106" customFormat="1" ht="39.75" customHeight="1" x14ac:dyDescent="0.25">
      <c r="A64" s="226"/>
      <c r="B64" s="300">
        <v>1</v>
      </c>
      <c r="C64" s="289" t="s">
        <v>726</v>
      </c>
      <c r="D64" s="289" t="s">
        <v>726</v>
      </c>
      <c r="E64" s="289" t="s">
        <v>726</v>
      </c>
      <c r="F64" s="30" t="s">
        <v>547</v>
      </c>
      <c r="G64" s="30" t="s">
        <v>2242</v>
      </c>
      <c r="H64" s="74" t="s">
        <v>2241</v>
      </c>
      <c r="I64" s="129" t="s">
        <v>363</v>
      </c>
      <c r="J64" s="136" t="s">
        <v>298</v>
      </c>
      <c r="K64" s="10" t="s">
        <v>550</v>
      </c>
      <c r="L64" s="30" t="s">
        <v>2239</v>
      </c>
      <c r="M64" s="11" t="s">
        <v>2240</v>
      </c>
      <c r="N64" s="198" t="s">
        <v>165</v>
      </c>
      <c r="O64" s="199" t="s">
        <v>160</v>
      </c>
      <c r="P64" s="52" t="s">
        <v>174</v>
      </c>
      <c r="Q64" s="6" t="s">
        <v>160</v>
      </c>
      <c r="R64" s="16" t="s">
        <v>160</v>
      </c>
      <c r="S64" s="37" t="s">
        <v>305</v>
      </c>
      <c r="T64" s="67" t="s">
        <v>160</v>
      </c>
    </row>
    <row r="65" spans="1:20" ht="20.25" customHeight="1" x14ac:dyDescent="0.25">
      <c r="A65" s="80" t="s">
        <v>427</v>
      </c>
      <c r="B65" s="71" t="s">
        <v>124</v>
      </c>
      <c r="C65" s="1410" t="s">
        <v>1</v>
      </c>
      <c r="D65" s="1413"/>
      <c r="E65" s="1413"/>
      <c r="F65" s="1414"/>
      <c r="G65" s="72"/>
      <c r="H65" s="109"/>
      <c r="I65" s="131" t="s">
        <v>317</v>
      </c>
      <c r="J65" s="110"/>
      <c r="K65" s="110" t="s">
        <v>276</v>
      </c>
      <c r="L65" s="72"/>
      <c r="M65" s="85"/>
      <c r="N65" s="122"/>
      <c r="O65" s="72"/>
      <c r="P65" s="72"/>
      <c r="Q65" s="72"/>
      <c r="R65" s="71"/>
      <c r="S65" s="72"/>
      <c r="T65" s="72"/>
    </row>
    <row r="66" spans="1:20" ht="69.75" customHeight="1" x14ac:dyDescent="0.25">
      <c r="A66" s="225"/>
      <c r="B66" s="301">
        <v>1</v>
      </c>
      <c r="C66" s="291" t="s">
        <v>726</v>
      </c>
      <c r="D66" s="309" t="s">
        <v>774</v>
      </c>
      <c r="E66" s="309" t="s">
        <v>774</v>
      </c>
      <c r="F66" s="43" t="s">
        <v>469</v>
      </c>
      <c r="G66" s="41" t="s">
        <v>215</v>
      </c>
      <c r="H66" s="108" t="s">
        <v>210</v>
      </c>
      <c r="I66" s="321" t="s">
        <v>326</v>
      </c>
      <c r="J66" s="192" t="s">
        <v>2059</v>
      </c>
      <c r="K66" s="10" t="s">
        <v>524</v>
      </c>
      <c r="L66" s="53" t="s">
        <v>877</v>
      </c>
      <c r="M66" s="11" t="s">
        <v>277</v>
      </c>
      <c r="N66" s="120" t="s">
        <v>165</v>
      </c>
      <c r="O66" s="3" t="s">
        <v>214</v>
      </c>
      <c r="P66" s="41" t="s">
        <v>65</v>
      </c>
      <c r="Q66" s="82" t="s">
        <v>168</v>
      </c>
      <c r="R66" s="311" t="s">
        <v>781</v>
      </c>
      <c r="S66" s="37" t="s">
        <v>782</v>
      </c>
      <c r="T66" s="312" t="s">
        <v>165</v>
      </c>
    </row>
    <row r="67" spans="1:20" ht="67.5" x14ac:dyDescent="0.25">
      <c r="A67" s="225"/>
      <c r="B67" s="301">
        <v>1</v>
      </c>
      <c r="C67" s="291" t="s">
        <v>726</v>
      </c>
      <c r="D67" s="309" t="s">
        <v>774</v>
      </c>
      <c r="E67" s="309" t="s">
        <v>774</v>
      </c>
      <c r="F67" s="43" t="s">
        <v>470</v>
      </c>
      <c r="G67" s="30" t="s">
        <v>789</v>
      </c>
      <c r="H67" s="74" t="s">
        <v>2089</v>
      </c>
      <c r="I67" s="321" t="s">
        <v>327</v>
      </c>
      <c r="J67" s="192" t="s">
        <v>2059</v>
      </c>
      <c r="K67" s="10" t="s">
        <v>525</v>
      </c>
      <c r="L67" s="30" t="s">
        <v>790</v>
      </c>
      <c r="M67" s="11" t="s">
        <v>2583</v>
      </c>
      <c r="N67" s="120" t="s">
        <v>165</v>
      </c>
      <c r="O67" s="3" t="s">
        <v>59</v>
      </c>
      <c r="P67" s="38" t="s">
        <v>63</v>
      </c>
      <c r="Q67" s="82" t="s">
        <v>168</v>
      </c>
      <c r="R67" s="43" t="s">
        <v>67</v>
      </c>
      <c r="S67" s="36" t="s">
        <v>68</v>
      </c>
      <c r="T67" s="66" t="s">
        <v>165</v>
      </c>
    </row>
    <row r="68" spans="1:20" ht="45" x14ac:dyDescent="0.25">
      <c r="A68" s="225"/>
      <c r="B68" s="301">
        <v>1</v>
      </c>
      <c r="C68" s="291" t="s">
        <v>726</v>
      </c>
      <c r="D68" s="309" t="s">
        <v>774</v>
      </c>
      <c r="E68" s="309" t="s">
        <v>774</v>
      </c>
      <c r="F68" s="43" t="s">
        <v>471</v>
      </c>
      <c r="G68" s="30" t="s">
        <v>2041</v>
      </c>
      <c r="H68" s="108" t="s">
        <v>100</v>
      </c>
      <c r="I68" s="321" t="s">
        <v>328</v>
      </c>
      <c r="J68" s="192" t="s">
        <v>2059</v>
      </c>
      <c r="K68" s="10" t="s">
        <v>526</v>
      </c>
      <c r="L68" s="30" t="s">
        <v>2042</v>
      </c>
      <c r="M68" s="11" t="s">
        <v>257</v>
      </c>
      <c r="N68" s="120" t="s">
        <v>160</v>
      </c>
      <c r="O68" s="3" t="s">
        <v>238</v>
      </c>
      <c r="P68" s="40" t="s">
        <v>77</v>
      </c>
      <c r="Q68" s="82" t="s">
        <v>168</v>
      </c>
      <c r="R68" s="43" t="s">
        <v>141</v>
      </c>
      <c r="S68" s="36" t="s">
        <v>142</v>
      </c>
      <c r="T68" s="66" t="s">
        <v>165</v>
      </c>
    </row>
    <row r="69" spans="1:20" ht="45" x14ac:dyDescent="0.25">
      <c r="A69" s="225"/>
      <c r="B69" s="301">
        <v>1</v>
      </c>
      <c r="C69" s="291" t="s">
        <v>726</v>
      </c>
      <c r="D69" s="309" t="s">
        <v>774</v>
      </c>
      <c r="E69" s="309" t="s">
        <v>774</v>
      </c>
      <c r="F69" s="30" t="s">
        <v>552</v>
      </c>
      <c r="G69" s="43" t="s">
        <v>8</v>
      </c>
      <c r="H69" s="108" t="s">
        <v>551</v>
      </c>
      <c r="I69" s="321" t="s">
        <v>336</v>
      </c>
      <c r="J69" s="192" t="s">
        <v>2059</v>
      </c>
      <c r="K69" s="10" t="s">
        <v>573</v>
      </c>
      <c r="L69" s="30" t="s">
        <v>8</v>
      </c>
      <c r="M69" s="11" t="s">
        <v>2595</v>
      </c>
      <c r="N69" s="120" t="s">
        <v>165</v>
      </c>
      <c r="O69" s="3" t="s">
        <v>212</v>
      </c>
      <c r="P69" s="46" t="s">
        <v>8</v>
      </c>
      <c r="Q69" s="66" t="s">
        <v>165</v>
      </c>
      <c r="R69" s="43" t="s">
        <v>143</v>
      </c>
      <c r="S69" s="43" t="s">
        <v>8</v>
      </c>
      <c r="T69" s="66" t="s">
        <v>165</v>
      </c>
    </row>
    <row r="70" spans="1:20" ht="45" x14ac:dyDescent="0.25">
      <c r="A70" s="225"/>
      <c r="B70" s="301">
        <v>1</v>
      </c>
      <c r="C70" s="291" t="s">
        <v>726</v>
      </c>
      <c r="D70" s="291" t="s">
        <v>726</v>
      </c>
      <c r="E70" s="291" t="s">
        <v>726</v>
      </c>
      <c r="F70" s="43" t="s">
        <v>472</v>
      </c>
      <c r="G70" s="43" t="s">
        <v>70</v>
      </c>
      <c r="H70" s="74" t="s">
        <v>294</v>
      </c>
      <c r="I70" s="130" t="s">
        <v>329</v>
      </c>
      <c r="J70" s="192" t="s">
        <v>2058</v>
      </c>
      <c r="K70" s="20" t="s">
        <v>527</v>
      </c>
      <c r="L70" s="43" t="s">
        <v>264</v>
      </c>
      <c r="M70" s="11" t="s">
        <v>2596</v>
      </c>
      <c r="N70" s="120" t="s">
        <v>165</v>
      </c>
      <c r="O70" s="60" t="s">
        <v>60</v>
      </c>
      <c r="P70" s="41" t="s">
        <v>62</v>
      </c>
      <c r="Q70" s="66" t="s">
        <v>165</v>
      </c>
      <c r="R70" s="20" t="s">
        <v>69</v>
      </c>
      <c r="S70" s="43" t="s">
        <v>70</v>
      </c>
      <c r="T70" s="66" t="s">
        <v>165</v>
      </c>
    </row>
    <row r="71" spans="1:20" ht="39.75" customHeight="1" x14ac:dyDescent="0.25">
      <c r="A71" s="225"/>
      <c r="B71" s="301">
        <v>1</v>
      </c>
      <c r="C71" s="291" t="s">
        <v>726</v>
      </c>
      <c r="D71" s="291" t="s">
        <v>726</v>
      </c>
      <c r="E71" s="291" t="s">
        <v>726</v>
      </c>
      <c r="F71" s="43" t="s">
        <v>473</v>
      </c>
      <c r="G71" s="43" t="s">
        <v>70</v>
      </c>
      <c r="H71" s="74" t="s">
        <v>1917</v>
      </c>
      <c r="I71" s="130" t="s">
        <v>330</v>
      </c>
      <c r="J71" s="192" t="s">
        <v>298</v>
      </c>
      <c r="K71" s="20" t="s">
        <v>492</v>
      </c>
      <c r="L71" s="43" t="s">
        <v>264</v>
      </c>
      <c r="M71" s="11" t="s">
        <v>2597</v>
      </c>
      <c r="N71" s="120" t="s">
        <v>165</v>
      </c>
      <c r="O71" s="60" t="s">
        <v>61</v>
      </c>
      <c r="P71" s="41" t="s">
        <v>62</v>
      </c>
      <c r="Q71" s="66" t="s">
        <v>165</v>
      </c>
      <c r="R71" s="30" t="s">
        <v>160</v>
      </c>
      <c r="S71" s="17" t="s">
        <v>9</v>
      </c>
      <c r="T71" s="67" t="s">
        <v>160</v>
      </c>
    </row>
    <row r="72" spans="1:20" ht="57" customHeight="1" x14ac:dyDescent="0.25">
      <c r="A72" s="225"/>
      <c r="B72" s="301">
        <v>1</v>
      </c>
      <c r="C72" s="291" t="s">
        <v>726</v>
      </c>
      <c r="D72" s="291" t="s">
        <v>726</v>
      </c>
      <c r="E72" s="291" t="s">
        <v>726</v>
      </c>
      <c r="F72" s="30" t="s">
        <v>795</v>
      </c>
      <c r="G72" s="30" t="s">
        <v>777</v>
      </c>
      <c r="H72" s="74" t="s">
        <v>797</v>
      </c>
      <c r="I72" s="130" t="s">
        <v>796</v>
      </c>
      <c r="J72" s="192" t="s">
        <v>298</v>
      </c>
      <c r="K72" s="10" t="s">
        <v>798</v>
      </c>
      <c r="L72" s="30" t="s">
        <v>778</v>
      </c>
      <c r="M72" s="11" t="s">
        <v>2598</v>
      </c>
      <c r="N72" s="120" t="s">
        <v>165</v>
      </c>
      <c r="O72" s="60" t="s">
        <v>799</v>
      </c>
      <c r="P72" s="41" t="s">
        <v>78</v>
      </c>
      <c r="Q72" s="67" t="s">
        <v>177</v>
      </c>
      <c r="R72" s="30" t="s">
        <v>145</v>
      </c>
      <c r="S72" s="30" t="s">
        <v>146</v>
      </c>
      <c r="T72" s="67" t="s">
        <v>177</v>
      </c>
    </row>
    <row r="73" spans="1:20" ht="45" x14ac:dyDescent="0.25">
      <c r="A73" s="225"/>
      <c r="B73" s="301">
        <v>1</v>
      </c>
      <c r="C73" s="291" t="s">
        <v>726</v>
      </c>
      <c r="D73" s="291" t="s">
        <v>726</v>
      </c>
      <c r="E73" s="291" t="s">
        <v>726</v>
      </c>
      <c r="F73" s="43" t="s">
        <v>474</v>
      </c>
      <c r="G73" s="43" t="s">
        <v>8</v>
      </c>
      <c r="H73" s="108" t="s">
        <v>100</v>
      </c>
      <c r="I73" s="321" t="s">
        <v>337</v>
      </c>
      <c r="J73" s="192" t="s">
        <v>2059</v>
      </c>
      <c r="K73" s="10" t="s">
        <v>491</v>
      </c>
      <c r="L73" s="30" t="s">
        <v>8</v>
      </c>
      <c r="M73" s="11" t="s">
        <v>278</v>
      </c>
      <c r="N73" s="120" t="s">
        <v>165</v>
      </c>
      <c r="O73" s="3" t="s">
        <v>213</v>
      </c>
      <c r="P73" s="46" t="s">
        <v>8</v>
      </c>
      <c r="Q73" s="66" t="s">
        <v>165</v>
      </c>
      <c r="R73" s="43" t="s">
        <v>144</v>
      </c>
      <c r="S73" s="43" t="s">
        <v>8</v>
      </c>
      <c r="T73" s="66" t="s">
        <v>165</v>
      </c>
    </row>
    <row r="74" spans="1:20" ht="81" customHeight="1" x14ac:dyDescent="0.25">
      <c r="A74" s="225"/>
      <c r="B74" s="301" t="s">
        <v>124</v>
      </c>
      <c r="C74" s="291" t="s">
        <v>726</v>
      </c>
      <c r="D74" s="309" t="s">
        <v>774</v>
      </c>
      <c r="E74" s="309" t="s">
        <v>774</v>
      </c>
      <c r="F74" s="35" t="s">
        <v>769</v>
      </c>
      <c r="G74" s="36" t="s">
        <v>855</v>
      </c>
      <c r="H74" s="284" t="s">
        <v>770</v>
      </c>
      <c r="I74" s="285" t="s">
        <v>364</v>
      </c>
      <c r="J74" s="286" t="s">
        <v>2058</v>
      </c>
      <c r="K74" s="10" t="s">
        <v>766</v>
      </c>
      <c r="L74" s="30" t="s">
        <v>636</v>
      </c>
      <c r="M74" s="11" t="s">
        <v>2599</v>
      </c>
      <c r="N74" s="198" t="s">
        <v>165</v>
      </c>
      <c r="O74" s="83" t="s">
        <v>816</v>
      </c>
      <c r="P74" s="30" t="s">
        <v>20</v>
      </c>
      <c r="Q74" s="11" t="s">
        <v>177</v>
      </c>
      <c r="R74" s="10" t="s">
        <v>34</v>
      </c>
      <c r="S74" s="54" t="s">
        <v>33</v>
      </c>
      <c r="T74" s="201" t="s">
        <v>177</v>
      </c>
    </row>
    <row r="75" spans="1:20" ht="393.75" x14ac:dyDescent="0.25">
      <c r="A75" s="225"/>
      <c r="B75" s="301" t="s">
        <v>124</v>
      </c>
      <c r="C75" s="291" t="s">
        <v>726</v>
      </c>
      <c r="D75" s="291" t="s">
        <v>726</v>
      </c>
      <c r="E75" s="291" t="s">
        <v>726</v>
      </c>
      <c r="F75" s="313" t="s">
        <v>1889</v>
      </c>
      <c r="G75" s="30" t="s">
        <v>824</v>
      </c>
      <c r="H75" s="283" t="s">
        <v>537</v>
      </c>
      <c r="I75" s="322" t="s">
        <v>331</v>
      </c>
      <c r="J75" s="314" t="s">
        <v>2058</v>
      </c>
      <c r="K75" s="10" t="s">
        <v>767</v>
      </c>
      <c r="L75" s="30" t="s">
        <v>825</v>
      </c>
      <c r="M75" s="11" t="s">
        <v>847</v>
      </c>
      <c r="N75" s="120" t="s">
        <v>165</v>
      </c>
      <c r="O75" s="3" t="s">
        <v>19</v>
      </c>
      <c r="P75" s="34" t="s">
        <v>18</v>
      </c>
      <c r="Q75" s="315" t="s">
        <v>165</v>
      </c>
      <c r="R75" s="316" t="s">
        <v>9</v>
      </c>
      <c r="S75" s="17" t="s">
        <v>36</v>
      </c>
      <c r="T75" s="67" t="s">
        <v>160</v>
      </c>
    </row>
    <row r="76" spans="1:20" ht="20.25" customHeight="1" x14ac:dyDescent="0.25">
      <c r="A76" s="80" t="s">
        <v>428</v>
      </c>
      <c r="B76" s="71" t="s">
        <v>124</v>
      </c>
      <c r="C76" s="1410" t="s">
        <v>553</v>
      </c>
      <c r="D76" s="1413"/>
      <c r="E76" s="1413"/>
      <c r="F76" s="1414"/>
      <c r="G76" s="72"/>
      <c r="H76" s="109"/>
      <c r="I76" s="131" t="s">
        <v>787</v>
      </c>
      <c r="J76" s="110"/>
      <c r="K76" s="110" t="s">
        <v>558</v>
      </c>
      <c r="L76" s="72"/>
      <c r="M76" s="85"/>
      <c r="N76" s="122"/>
      <c r="O76" s="72"/>
      <c r="P76" s="72"/>
      <c r="Q76" s="72"/>
      <c r="R76" s="71"/>
      <c r="S76" s="72"/>
      <c r="T76" s="72"/>
    </row>
    <row r="77" spans="1:20" ht="189" customHeight="1" x14ac:dyDescent="0.25">
      <c r="A77" s="225"/>
      <c r="B77" s="301">
        <v>1</v>
      </c>
      <c r="C77" s="291" t="s">
        <v>398</v>
      </c>
      <c r="D77" s="291" t="s">
        <v>775</v>
      </c>
      <c r="E77" s="291" t="s">
        <v>775</v>
      </c>
      <c r="F77" s="43" t="s">
        <v>557</v>
      </c>
      <c r="G77" s="35" t="s">
        <v>823</v>
      </c>
      <c r="H77" s="74" t="s">
        <v>869</v>
      </c>
      <c r="I77" s="134" t="s">
        <v>783</v>
      </c>
      <c r="J77" s="192" t="s">
        <v>2059</v>
      </c>
      <c r="K77" s="10" t="s">
        <v>559</v>
      </c>
      <c r="L77" s="105" t="s">
        <v>822</v>
      </c>
      <c r="M77" s="11" t="s">
        <v>2600</v>
      </c>
      <c r="N77" s="120" t="s">
        <v>165</v>
      </c>
      <c r="O77" s="60" t="s">
        <v>217</v>
      </c>
      <c r="P77" s="34" t="s">
        <v>538</v>
      </c>
      <c r="Q77" s="82" t="s">
        <v>165</v>
      </c>
      <c r="R77" s="12" t="s">
        <v>220</v>
      </c>
      <c r="S77" s="33" t="s">
        <v>221</v>
      </c>
      <c r="T77" s="67" t="s">
        <v>177</v>
      </c>
    </row>
    <row r="78" spans="1:20" ht="84.75" customHeight="1" x14ac:dyDescent="0.25">
      <c r="A78" s="225"/>
      <c r="B78" s="301">
        <v>1</v>
      </c>
      <c r="C78" s="291" t="s">
        <v>398</v>
      </c>
      <c r="D78" s="291" t="s">
        <v>775</v>
      </c>
      <c r="E78" s="291" t="s">
        <v>775</v>
      </c>
      <c r="F78" s="36" t="s">
        <v>554</v>
      </c>
      <c r="G78" s="30" t="s">
        <v>829</v>
      </c>
      <c r="H78" s="116" t="s">
        <v>219</v>
      </c>
      <c r="I78" s="134" t="s">
        <v>784</v>
      </c>
      <c r="J78" s="192" t="s">
        <v>2059</v>
      </c>
      <c r="K78" s="10" t="s">
        <v>560</v>
      </c>
      <c r="L78" s="30" t="s">
        <v>828</v>
      </c>
      <c r="M78" s="11" t="s">
        <v>2584</v>
      </c>
      <c r="N78" s="120" t="s">
        <v>165</v>
      </c>
      <c r="O78" s="60" t="s">
        <v>218</v>
      </c>
      <c r="P78" s="34" t="s">
        <v>64</v>
      </c>
      <c r="Q78" s="82" t="s">
        <v>168</v>
      </c>
      <c r="R78" s="16" t="s">
        <v>71</v>
      </c>
      <c r="S78" s="36" t="s">
        <v>72</v>
      </c>
      <c r="T78" s="66" t="s">
        <v>165</v>
      </c>
    </row>
    <row r="79" spans="1:20" ht="48" x14ac:dyDescent="0.25">
      <c r="A79" s="225"/>
      <c r="B79" s="301">
        <v>1</v>
      </c>
      <c r="C79" s="291" t="s">
        <v>726</v>
      </c>
      <c r="D79" s="291" t="s">
        <v>775</v>
      </c>
      <c r="E79" s="291" t="s">
        <v>775</v>
      </c>
      <c r="F79" s="43" t="s">
        <v>718</v>
      </c>
      <c r="G79" s="30" t="s">
        <v>2043</v>
      </c>
      <c r="H79" s="108" t="s">
        <v>2001</v>
      </c>
      <c r="I79" s="129" t="s">
        <v>2083</v>
      </c>
      <c r="J79" s="192" t="s">
        <v>719</v>
      </c>
      <c r="K79" s="10" t="s">
        <v>1403</v>
      </c>
      <c r="L79" s="30" t="s">
        <v>2044</v>
      </c>
      <c r="M79" s="11" t="s">
        <v>2585</v>
      </c>
      <c r="N79" s="120" t="s">
        <v>160</v>
      </c>
      <c r="O79" s="3" t="s">
        <v>721</v>
      </c>
      <c r="P79" s="40" t="s">
        <v>77</v>
      </c>
      <c r="Q79" s="82" t="s">
        <v>168</v>
      </c>
      <c r="R79" s="43" t="s">
        <v>722</v>
      </c>
      <c r="S79" s="36" t="s">
        <v>142</v>
      </c>
      <c r="T79" s="66" t="s">
        <v>165</v>
      </c>
    </row>
    <row r="80" spans="1:20" ht="79.5" customHeight="1" x14ac:dyDescent="0.25">
      <c r="A80" s="225"/>
      <c r="B80" s="301">
        <v>1</v>
      </c>
      <c r="C80" s="291" t="s">
        <v>726</v>
      </c>
      <c r="D80" s="291" t="s">
        <v>775</v>
      </c>
      <c r="E80" s="291" t="s">
        <v>775</v>
      </c>
      <c r="F80" s="43" t="s">
        <v>555</v>
      </c>
      <c r="G80" s="34" t="s">
        <v>8</v>
      </c>
      <c r="H80" s="116" t="s">
        <v>100</v>
      </c>
      <c r="I80" s="134" t="s">
        <v>785</v>
      </c>
      <c r="J80" s="192" t="s">
        <v>2059</v>
      </c>
      <c r="K80" s="10" t="s">
        <v>561</v>
      </c>
      <c r="L80" s="34" t="s">
        <v>8</v>
      </c>
      <c r="M80" s="11" t="s">
        <v>257</v>
      </c>
      <c r="N80" s="120" t="s">
        <v>165</v>
      </c>
      <c r="O80" s="60" t="s">
        <v>225</v>
      </c>
      <c r="P80" s="34" t="s">
        <v>8</v>
      </c>
      <c r="Q80" s="82" t="s">
        <v>165</v>
      </c>
      <c r="R80" s="12" t="s">
        <v>806</v>
      </c>
      <c r="S80" s="30" t="s">
        <v>8</v>
      </c>
      <c r="T80" s="66" t="s">
        <v>165</v>
      </c>
    </row>
    <row r="81" spans="1:20" ht="106.5" customHeight="1" x14ac:dyDescent="0.25">
      <c r="A81" s="225"/>
      <c r="B81" s="301">
        <v>1</v>
      </c>
      <c r="C81" s="291" t="s">
        <v>726</v>
      </c>
      <c r="D81" s="291" t="s">
        <v>726</v>
      </c>
      <c r="E81" s="291" t="s">
        <v>726</v>
      </c>
      <c r="F81" s="30" t="s">
        <v>800</v>
      </c>
      <c r="G81" s="30" t="s">
        <v>777</v>
      </c>
      <c r="H81" s="74" t="s">
        <v>801</v>
      </c>
      <c r="I81" s="130" t="s">
        <v>846</v>
      </c>
      <c r="J81" s="192" t="s">
        <v>298</v>
      </c>
      <c r="K81" s="10" t="s">
        <v>3128</v>
      </c>
      <c r="L81" s="30" t="s">
        <v>803</v>
      </c>
      <c r="M81" s="11" t="s">
        <v>2601</v>
      </c>
      <c r="N81" s="120" t="s">
        <v>165</v>
      </c>
      <c r="O81" s="60" t="s">
        <v>804</v>
      </c>
      <c r="P81" s="41" t="s">
        <v>78</v>
      </c>
      <c r="Q81" s="67" t="s">
        <v>177</v>
      </c>
      <c r="R81" s="30" t="s">
        <v>805</v>
      </c>
      <c r="S81" s="30" t="s">
        <v>146</v>
      </c>
      <c r="T81" s="67" t="s">
        <v>177</v>
      </c>
    </row>
    <row r="82" spans="1:20" ht="50.25" customHeight="1" x14ac:dyDescent="0.25">
      <c r="A82" s="225"/>
      <c r="B82" s="301">
        <v>1</v>
      </c>
      <c r="C82" s="291" t="s">
        <v>726</v>
      </c>
      <c r="D82" s="291" t="s">
        <v>726</v>
      </c>
      <c r="E82" s="291" t="s">
        <v>726</v>
      </c>
      <c r="F82" s="43" t="s">
        <v>556</v>
      </c>
      <c r="G82" s="36" t="s">
        <v>8</v>
      </c>
      <c r="H82" s="116" t="s">
        <v>100</v>
      </c>
      <c r="I82" s="134" t="s">
        <v>786</v>
      </c>
      <c r="J82" s="192" t="s">
        <v>2059</v>
      </c>
      <c r="K82" s="10" t="s">
        <v>562</v>
      </c>
      <c r="L82" s="30" t="s">
        <v>8</v>
      </c>
      <c r="M82" s="11" t="s">
        <v>257</v>
      </c>
      <c r="N82" s="120" t="s">
        <v>165</v>
      </c>
      <c r="O82" s="60" t="s">
        <v>226</v>
      </c>
      <c r="P82" s="36" t="s">
        <v>8</v>
      </c>
      <c r="Q82" s="82" t="s">
        <v>165</v>
      </c>
      <c r="R82" s="16" t="s">
        <v>807</v>
      </c>
      <c r="S82" s="30" t="s">
        <v>8</v>
      </c>
      <c r="T82" s="66" t="s">
        <v>165</v>
      </c>
    </row>
    <row r="83" spans="1:20" ht="20.25" customHeight="1" x14ac:dyDescent="0.25">
      <c r="A83" s="80" t="s">
        <v>429</v>
      </c>
      <c r="B83" s="71" t="s">
        <v>124</v>
      </c>
      <c r="C83" s="1410" t="s">
        <v>681</v>
      </c>
      <c r="D83" s="1413"/>
      <c r="E83" s="1413"/>
      <c r="F83" s="1414"/>
      <c r="G83" s="72"/>
      <c r="H83" s="109"/>
      <c r="I83" s="131" t="s">
        <v>683</v>
      </c>
      <c r="J83" s="110"/>
      <c r="K83" s="110"/>
      <c r="L83" s="72"/>
      <c r="M83" s="85"/>
      <c r="N83" s="122"/>
      <c r="O83" s="72"/>
      <c r="P83" s="72"/>
      <c r="Q83" s="72"/>
      <c r="R83" s="71"/>
      <c r="S83" s="72"/>
      <c r="T83" s="72"/>
    </row>
    <row r="84" spans="1:20" ht="46.5" customHeight="1" x14ac:dyDescent="0.25">
      <c r="A84" s="225"/>
      <c r="B84" s="301">
        <v>1</v>
      </c>
      <c r="C84" s="291" t="s">
        <v>726</v>
      </c>
      <c r="D84" s="291" t="s">
        <v>726</v>
      </c>
      <c r="E84" s="291" t="s">
        <v>726</v>
      </c>
      <c r="F84" s="30" t="s">
        <v>692</v>
      </c>
      <c r="G84" s="30" t="s">
        <v>8</v>
      </c>
      <c r="H84" s="116" t="s">
        <v>571</v>
      </c>
      <c r="I84" s="129" t="s">
        <v>684</v>
      </c>
      <c r="J84" s="55" t="s">
        <v>572</v>
      </c>
      <c r="K84" s="10" t="s">
        <v>581</v>
      </c>
      <c r="L84" s="30" t="s">
        <v>8</v>
      </c>
      <c r="M84" s="11" t="s">
        <v>257</v>
      </c>
      <c r="N84" s="138" t="s">
        <v>160</v>
      </c>
      <c r="O84" s="3" t="s">
        <v>601</v>
      </c>
      <c r="P84" s="52" t="s">
        <v>8</v>
      </c>
      <c r="Q84" s="67" t="s">
        <v>165</v>
      </c>
      <c r="R84" s="33" t="s">
        <v>112</v>
      </c>
      <c r="S84" s="34" t="s">
        <v>8</v>
      </c>
      <c r="T84" s="67" t="s">
        <v>165</v>
      </c>
    </row>
    <row r="85" spans="1:20" ht="46.5" customHeight="1" x14ac:dyDescent="0.25">
      <c r="A85" s="225"/>
      <c r="B85" s="301">
        <v>1</v>
      </c>
      <c r="C85" s="291" t="s">
        <v>726</v>
      </c>
      <c r="D85" s="291" t="s">
        <v>726</v>
      </c>
      <c r="E85" s="291" t="s">
        <v>726</v>
      </c>
      <c r="F85" s="30" t="s">
        <v>819</v>
      </c>
      <c r="G85" s="30" t="s">
        <v>872</v>
      </c>
      <c r="H85" s="74" t="s">
        <v>570</v>
      </c>
      <c r="I85" s="129" t="s">
        <v>685</v>
      </c>
      <c r="J85" s="55" t="s">
        <v>572</v>
      </c>
      <c r="K85" s="10" t="s">
        <v>582</v>
      </c>
      <c r="L85" s="30" t="s">
        <v>1576</v>
      </c>
      <c r="M85" s="11" t="s">
        <v>257</v>
      </c>
      <c r="N85" s="138" t="s">
        <v>160</v>
      </c>
      <c r="O85" s="3" t="s">
        <v>160</v>
      </c>
      <c r="P85" s="52" t="s">
        <v>591</v>
      </c>
      <c r="Q85" s="8" t="s">
        <v>160</v>
      </c>
      <c r="R85" s="34"/>
      <c r="S85" s="34" t="s">
        <v>211</v>
      </c>
      <c r="T85" s="66" t="s">
        <v>165</v>
      </c>
    </row>
    <row r="86" spans="1:20" ht="67.5" x14ac:dyDescent="0.25">
      <c r="A86" s="225"/>
      <c r="B86" s="301">
        <v>1</v>
      </c>
      <c r="C86" s="291" t="s">
        <v>726</v>
      </c>
      <c r="D86" s="291" t="s">
        <v>726</v>
      </c>
      <c r="E86" s="291" t="s">
        <v>726</v>
      </c>
      <c r="F86" s="30" t="s">
        <v>686</v>
      </c>
      <c r="G86" s="36" t="s">
        <v>3</v>
      </c>
      <c r="H86" s="310" t="s">
        <v>569</v>
      </c>
      <c r="I86" s="129" t="s">
        <v>693</v>
      </c>
      <c r="J86" s="55" t="s">
        <v>572</v>
      </c>
      <c r="K86" s="10" t="s">
        <v>583</v>
      </c>
      <c r="L86" s="30" t="s">
        <v>286</v>
      </c>
      <c r="M86" s="11" t="s">
        <v>257</v>
      </c>
      <c r="N86" s="138" t="s">
        <v>160</v>
      </c>
      <c r="O86" s="3" t="s">
        <v>179</v>
      </c>
      <c r="P86" s="33" t="s">
        <v>3</v>
      </c>
      <c r="Q86" s="67" t="s">
        <v>165</v>
      </c>
      <c r="R86" s="324" t="s">
        <v>837</v>
      </c>
      <c r="S86" s="33" t="s">
        <v>3</v>
      </c>
      <c r="T86" s="66" t="s">
        <v>165</v>
      </c>
    </row>
    <row r="87" spans="1:20" ht="78.75" x14ac:dyDescent="0.25">
      <c r="A87" s="225"/>
      <c r="B87" s="301">
        <v>1</v>
      </c>
      <c r="C87" s="291" t="s">
        <v>726</v>
      </c>
      <c r="D87" s="291" t="s">
        <v>726</v>
      </c>
      <c r="E87" s="291" t="s">
        <v>726</v>
      </c>
      <c r="F87" s="30" t="s">
        <v>687</v>
      </c>
      <c r="G87" s="108" t="s">
        <v>8</v>
      </c>
      <c r="H87" s="310" t="s">
        <v>569</v>
      </c>
      <c r="I87" s="129" t="s">
        <v>694</v>
      </c>
      <c r="J87" s="55" t="s">
        <v>572</v>
      </c>
      <c r="K87" s="10" t="s">
        <v>584</v>
      </c>
      <c r="L87" s="36" t="s">
        <v>8</v>
      </c>
      <c r="M87" s="11" t="s">
        <v>257</v>
      </c>
      <c r="N87" s="138" t="s">
        <v>160</v>
      </c>
      <c r="O87" s="3" t="s">
        <v>592</v>
      </c>
      <c r="P87" s="52" t="s">
        <v>8</v>
      </c>
      <c r="Q87" s="67" t="s">
        <v>165</v>
      </c>
      <c r="R87" s="325" t="s">
        <v>838</v>
      </c>
      <c r="S87" s="34" t="s">
        <v>8</v>
      </c>
      <c r="T87" s="66" t="s">
        <v>165</v>
      </c>
    </row>
    <row r="88" spans="1:20" ht="46.5" customHeight="1" x14ac:dyDescent="0.25">
      <c r="A88" s="225"/>
      <c r="B88" s="301">
        <v>1</v>
      </c>
      <c r="C88" s="291" t="s">
        <v>726</v>
      </c>
      <c r="D88" s="291" t="s">
        <v>726</v>
      </c>
      <c r="E88" s="291" t="s">
        <v>726</v>
      </c>
      <c r="F88" s="30" t="s">
        <v>688</v>
      </c>
      <c r="G88" s="74" t="s">
        <v>852</v>
      </c>
      <c r="H88" s="74" t="s">
        <v>565</v>
      </c>
      <c r="I88" s="129" t="s">
        <v>695</v>
      </c>
      <c r="J88" s="55" t="s">
        <v>572</v>
      </c>
      <c r="K88" s="10" t="s">
        <v>585</v>
      </c>
      <c r="L88" s="30" t="s">
        <v>589</v>
      </c>
      <c r="M88" s="11" t="s">
        <v>257</v>
      </c>
      <c r="N88" s="138" t="s">
        <v>160</v>
      </c>
      <c r="O88" s="3" t="s">
        <v>160</v>
      </c>
      <c r="P88" s="52" t="s">
        <v>591</v>
      </c>
      <c r="Q88" s="8" t="s">
        <v>160</v>
      </c>
      <c r="R88" s="33" t="s">
        <v>113</v>
      </c>
      <c r="S88" s="30" t="s">
        <v>589</v>
      </c>
      <c r="T88" s="202" t="s">
        <v>165</v>
      </c>
    </row>
    <row r="89" spans="1:20" ht="46.5" customHeight="1" x14ac:dyDescent="0.25">
      <c r="A89" s="225"/>
      <c r="B89" s="301">
        <v>1</v>
      </c>
      <c r="C89" s="291" t="s">
        <v>726</v>
      </c>
      <c r="D89" s="291" t="s">
        <v>726</v>
      </c>
      <c r="E89" s="291" t="s">
        <v>726</v>
      </c>
      <c r="F89" s="30" t="s">
        <v>689</v>
      </c>
      <c r="G89" s="74" t="s">
        <v>863</v>
      </c>
      <c r="H89" s="74" t="s">
        <v>566</v>
      </c>
      <c r="I89" s="129" t="s">
        <v>696</v>
      </c>
      <c r="J89" s="55" t="s">
        <v>572</v>
      </c>
      <c r="K89" s="10" t="s">
        <v>586</v>
      </c>
      <c r="L89" s="30" t="s">
        <v>589</v>
      </c>
      <c r="M89" s="11" t="s">
        <v>257</v>
      </c>
      <c r="N89" s="138" t="s">
        <v>160</v>
      </c>
      <c r="O89" s="3" t="s">
        <v>160</v>
      </c>
      <c r="P89" s="52" t="s">
        <v>591</v>
      </c>
      <c r="Q89" s="8" t="s">
        <v>160</v>
      </c>
      <c r="R89" s="33" t="s">
        <v>114</v>
      </c>
      <c r="S89" s="74" t="s">
        <v>590</v>
      </c>
      <c r="T89" s="67" t="s">
        <v>165</v>
      </c>
    </row>
    <row r="90" spans="1:20" ht="46.5" customHeight="1" x14ac:dyDescent="0.25">
      <c r="A90" s="225"/>
      <c r="B90" s="301">
        <v>1</v>
      </c>
      <c r="C90" s="291" t="s">
        <v>726</v>
      </c>
      <c r="D90" s="291" t="s">
        <v>726</v>
      </c>
      <c r="E90" s="291" t="s">
        <v>726</v>
      </c>
      <c r="F90" s="30" t="s">
        <v>690</v>
      </c>
      <c r="G90" s="74" t="s">
        <v>853</v>
      </c>
      <c r="H90" s="116" t="s">
        <v>567</v>
      </c>
      <c r="I90" s="129" t="s">
        <v>697</v>
      </c>
      <c r="J90" s="55" t="s">
        <v>572</v>
      </c>
      <c r="K90" s="10" t="s">
        <v>587</v>
      </c>
      <c r="L90" s="30" t="s">
        <v>541</v>
      </c>
      <c r="M90" s="11" t="s">
        <v>257</v>
      </c>
      <c r="N90" s="138" t="s">
        <v>160</v>
      </c>
      <c r="O90" s="3" t="s">
        <v>597</v>
      </c>
      <c r="P90" s="52" t="s">
        <v>599</v>
      </c>
      <c r="Q90" s="67" t="s">
        <v>165</v>
      </c>
      <c r="R90" s="33" t="s">
        <v>115</v>
      </c>
      <c r="S90" s="74" t="s">
        <v>541</v>
      </c>
      <c r="T90" s="67" t="s">
        <v>165</v>
      </c>
    </row>
    <row r="91" spans="1:20" ht="45" x14ac:dyDescent="0.25">
      <c r="A91" s="225"/>
      <c r="B91" s="301">
        <v>1</v>
      </c>
      <c r="C91" s="291" t="s">
        <v>726</v>
      </c>
      <c r="D91" s="291" t="s">
        <v>726</v>
      </c>
      <c r="E91" s="291" t="s">
        <v>726</v>
      </c>
      <c r="F91" s="30" t="s">
        <v>691</v>
      </c>
      <c r="G91" s="30" t="s">
        <v>854</v>
      </c>
      <c r="H91" s="116" t="s">
        <v>568</v>
      </c>
      <c r="I91" s="129" t="s">
        <v>698</v>
      </c>
      <c r="J91" s="55" t="s">
        <v>572</v>
      </c>
      <c r="K91" s="10" t="s">
        <v>588</v>
      </c>
      <c r="L91" s="30" t="s">
        <v>564</v>
      </c>
      <c r="M91" s="11" t="s">
        <v>257</v>
      </c>
      <c r="N91" s="138" t="s">
        <v>160</v>
      </c>
      <c r="O91" s="3" t="s">
        <v>598</v>
      </c>
      <c r="P91" s="52" t="s">
        <v>600</v>
      </c>
      <c r="Q91" s="67" t="s">
        <v>165</v>
      </c>
      <c r="R91" s="33" t="s">
        <v>116</v>
      </c>
      <c r="S91" s="30" t="s">
        <v>564</v>
      </c>
      <c r="T91" s="66" t="s">
        <v>165</v>
      </c>
    </row>
    <row r="92" spans="1:20" ht="20.25" customHeight="1" x14ac:dyDescent="0.25">
      <c r="A92" s="80" t="s">
        <v>563</v>
      </c>
      <c r="B92" s="71" t="s">
        <v>124</v>
      </c>
      <c r="C92" s="1410" t="s">
        <v>150</v>
      </c>
      <c r="D92" s="1413"/>
      <c r="E92" s="1413"/>
      <c r="F92" s="1414"/>
      <c r="G92" s="72"/>
      <c r="H92" s="109"/>
      <c r="I92" s="131" t="s">
        <v>151</v>
      </c>
      <c r="J92" s="194"/>
      <c r="K92" s="110" t="s">
        <v>282</v>
      </c>
      <c r="L92" s="72"/>
      <c r="M92" s="85"/>
      <c r="N92" s="122"/>
      <c r="O92" s="72"/>
      <c r="P92" s="72"/>
      <c r="Q92" s="72"/>
      <c r="R92" s="71"/>
      <c r="S92" s="72"/>
      <c r="T92" s="72"/>
    </row>
    <row r="93" spans="1:20" ht="45" x14ac:dyDescent="0.25">
      <c r="A93" s="230"/>
      <c r="B93" s="300">
        <v>1</v>
      </c>
      <c r="C93" s="291" t="s">
        <v>726</v>
      </c>
      <c r="D93" s="291" t="s">
        <v>726</v>
      </c>
      <c r="E93" s="291" t="s">
        <v>726</v>
      </c>
      <c r="F93" s="30" t="s">
        <v>475</v>
      </c>
      <c r="G93" s="30" t="s">
        <v>8</v>
      </c>
      <c r="H93" s="74" t="s">
        <v>870</v>
      </c>
      <c r="I93" s="130" t="s">
        <v>365</v>
      </c>
      <c r="J93" s="192" t="s">
        <v>539</v>
      </c>
      <c r="K93" s="10" t="s">
        <v>490</v>
      </c>
      <c r="L93" s="30" t="s">
        <v>8</v>
      </c>
      <c r="M93" s="11" t="s">
        <v>2602</v>
      </c>
      <c r="N93" s="120" t="s">
        <v>165</v>
      </c>
      <c r="O93" s="3" t="s">
        <v>227</v>
      </c>
      <c r="P93" s="46" t="s">
        <v>8</v>
      </c>
      <c r="Q93" s="67" t="s">
        <v>165</v>
      </c>
      <c r="R93" s="34" t="s">
        <v>152</v>
      </c>
      <c r="S93" s="34" t="s">
        <v>8</v>
      </c>
      <c r="T93" s="66" t="s">
        <v>165</v>
      </c>
    </row>
    <row r="94" spans="1:20" ht="63.75" customHeight="1" x14ac:dyDescent="0.25">
      <c r="A94" s="230"/>
      <c r="B94" s="300">
        <v>1</v>
      </c>
      <c r="C94" s="291" t="s">
        <v>726</v>
      </c>
      <c r="D94" s="291" t="s">
        <v>726</v>
      </c>
      <c r="E94" s="291" t="s">
        <v>726</v>
      </c>
      <c r="F94" s="30" t="s">
        <v>476</v>
      </c>
      <c r="G94" s="74" t="s">
        <v>297</v>
      </c>
      <c r="H94" s="74" t="s">
        <v>2574</v>
      </c>
      <c r="I94" s="130" t="s">
        <v>332</v>
      </c>
      <c r="J94" s="192" t="s">
        <v>539</v>
      </c>
      <c r="K94" s="10" t="s">
        <v>489</v>
      </c>
      <c r="L94" s="30" t="s">
        <v>296</v>
      </c>
      <c r="M94" s="11" t="s">
        <v>2603</v>
      </c>
      <c r="N94" s="120" t="s">
        <v>165</v>
      </c>
      <c r="O94" s="61" t="s">
        <v>160</v>
      </c>
      <c r="P94" s="52" t="s">
        <v>228</v>
      </c>
      <c r="Q94" s="8" t="s">
        <v>160</v>
      </c>
      <c r="R94" s="12" t="s">
        <v>50</v>
      </c>
      <c r="S94" s="36" t="s">
        <v>46</v>
      </c>
      <c r="T94" s="67" t="s">
        <v>168</v>
      </c>
    </row>
    <row r="95" spans="1:20" ht="42" customHeight="1" x14ac:dyDescent="0.25">
      <c r="A95" s="230"/>
      <c r="B95" s="300">
        <v>1</v>
      </c>
      <c r="C95" s="291" t="s">
        <v>726</v>
      </c>
      <c r="D95" s="291" t="s">
        <v>726</v>
      </c>
      <c r="E95" s="291" t="s">
        <v>726</v>
      </c>
      <c r="F95" s="30" t="s">
        <v>477</v>
      </c>
      <c r="G95" s="74" t="s">
        <v>3</v>
      </c>
      <c r="H95" s="74" t="s">
        <v>100</v>
      </c>
      <c r="I95" s="130" t="s">
        <v>366</v>
      </c>
      <c r="J95" s="193" t="s">
        <v>539</v>
      </c>
      <c r="K95" s="10" t="s">
        <v>488</v>
      </c>
      <c r="L95" s="30" t="s">
        <v>286</v>
      </c>
      <c r="M95" s="11" t="s">
        <v>257</v>
      </c>
      <c r="N95" s="120" t="s">
        <v>165</v>
      </c>
      <c r="O95" s="3" t="s">
        <v>179</v>
      </c>
      <c r="P95" s="33" t="s">
        <v>3</v>
      </c>
      <c r="Q95" s="67" t="s">
        <v>165</v>
      </c>
      <c r="R95" s="33" t="s">
        <v>155</v>
      </c>
      <c r="S95" s="33" t="s">
        <v>3</v>
      </c>
      <c r="T95" s="66" t="s">
        <v>165</v>
      </c>
    </row>
    <row r="96" spans="1:20" ht="68.25" customHeight="1" x14ac:dyDescent="0.25">
      <c r="A96" s="230"/>
      <c r="B96" s="300">
        <v>1</v>
      </c>
      <c r="C96" s="291" t="s">
        <v>726</v>
      </c>
      <c r="D96" s="291" t="s">
        <v>726</v>
      </c>
      <c r="E96" s="291" t="s">
        <v>726</v>
      </c>
      <c r="F96" s="33" t="s">
        <v>478</v>
      </c>
      <c r="G96" s="18" t="s">
        <v>292</v>
      </c>
      <c r="H96" s="108" t="s">
        <v>2140</v>
      </c>
      <c r="I96" s="321" t="s">
        <v>342</v>
      </c>
      <c r="J96" s="193" t="s">
        <v>539</v>
      </c>
      <c r="K96" s="5" t="s">
        <v>487</v>
      </c>
      <c r="L96" s="30" t="s">
        <v>291</v>
      </c>
      <c r="M96" s="11" t="s">
        <v>2604</v>
      </c>
      <c r="N96" s="120" t="s">
        <v>165</v>
      </c>
      <c r="O96" s="3" t="s">
        <v>229</v>
      </c>
      <c r="P96" s="34" t="s">
        <v>80</v>
      </c>
      <c r="Q96" s="67" t="s">
        <v>168</v>
      </c>
      <c r="R96" s="33" t="s">
        <v>156</v>
      </c>
      <c r="S96" s="33" t="s">
        <v>49</v>
      </c>
      <c r="T96" s="66" t="s">
        <v>165</v>
      </c>
    </row>
    <row r="97" spans="1:20" ht="90.75" customHeight="1" x14ac:dyDescent="0.25">
      <c r="A97" s="230"/>
      <c r="B97" s="300">
        <v>1</v>
      </c>
      <c r="C97" s="291" t="s">
        <v>726</v>
      </c>
      <c r="D97" s="291" t="s">
        <v>726</v>
      </c>
      <c r="E97" s="291" t="s">
        <v>726</v>
      </c>
      <c r="F97" s="34" t="s">
        <v>861</v>
      </c>
      <c r="G97" s="30" t="s">
        <v>8</v>
      </c>
      <c r="H97" s="74" t="s">
        <v>859</v>
      </c>
      <c r="I97" s="130" t="s">
        <v>860</v>
      </c>
      <c r="J97" s="192" t="s">
        <v>298</v>
      </c>
      <c r="K97" s="5" t="s">
        <v>862</v>
      </c>
      <c r="L97" s="34" t="s">
        <v>8</v>
      </c>
      <c r="M97" s="11" t="s">
        <v>2605</v>
      </c>
      <c r="N97" s="120" t="s">
        <v>165</v>
      </c>
      <c r="O97" s="3" t="s">
        <v>227</v>
      </c>
      <c r="P97" s="46" t="s">
        <v>8</v>
      </c>
      <c r="Q97" s="67" t="s">
        <v>165</v>
      </c>
      <c r="R97" s="34" t="s">
        <v>152</v>
      </c>
      <c r="S97" s="34" t="s">
        <v>8</v>
      </c>
      <c r="T97" s="66" t="s">
        <v>165</v>
      </c>
    </row>
    <row r="98" spans="1:20" ht="90.75" customHeight="1" x14ac:dyDescent="0.25">
      <c r="A98" s="230"/>
      <c r="B98" s="300">
        <v>1</v>
      </c>
      <c r="C98" s="291" t="s">
        <v>726</v>
      </c>
      <c r="D98" s="291" t="s">
        <v>726</v>
      </c>
      <c r="E98" s="291" t="s">
        <v>726</v>
      </c>
      <c r="F98" s="34" t="s">
        <v>479</v>
      </c>
      <c r="G98" s="34" t="s">
        <v>285</v>
      </c>
      <c r="H98" s="74" t="s">
        <v>233</v>
      </c>
      <c r="I98" s="130" t="s">
        <v>367</v>
      </c>
      <c r="J98" s="192" t="s">
        <v>539</v>
      </c>
      <c r="K98" s="5" t="s">
        <v>486</v>
      </c>
      <c r="L98" s="34" t="s">
        <v>284</v>
      </c>
      <c r="M98" s="11" t="s">
        <v>2606</v>
      </c>
      <c r="N98" s="120" t="s">
        <v>165</v>
      </c>
      <c r="O98" s="83" t="s">
        <v>779</v>
      </c>
      <c r="P98" s="75" t="s">
        <v>780</v>
      </c>
      <c r="Q98" s="201" t="s">
        <v>177</v>
      </c>
      <c r="R98" s="33" t="s">
        <v>48</v>
      </c>
      <c r="S98" s="33" t="s">
        <v>49</v>
      </c>
      <c r="T98" s="66" t="s">
        <v>165</v>
      </c>
    </row>
    <row r="99" spans="1:20" ht="90.75" customHeight="1" x14ac:dyDescent="0.25">
      <c r="A99" s="230"/>
      <c r="B99" s="300">
        <v>1</v>
      </c>
      <c r="C99" s="291" t="s">
        <v>726</v>
      </c>
      <c r="D99" s="291" t="s">
        <v>726</v>
      </c>
      <c r="E99" s="291" t="s">
        <v>726</v>
      </c>
      <c r="F99" s="34" t="s">
        <v>808</v>
      </c>
      <c r="G99" s="30" t="s">
        <v>8</v>
      </c>
      <c r="H99" s="74" t="s">
        <v>809</v>
      </c>
      <c r="I99" s="130" t="s">
        <v>810</v>
      </c>
      <c r="J99" s="192" t="s">
        <v>298</v>
      </c>
      <c r="K99" s="5" t="s">
        <v>814</v>
      </c>
      <c r="L99" s="34" t="s">
        <v>8</v>
      </c>
      <c r="M99" s="11" t="s">
        <v>2607</v>
      </c>
      <c r="N99" s="120" t="s">
        <v>165</v>
      </c>
      <c r="O99" s="3" t="s">
        <v>227</v>
      </c>
      <c r="P99" s="46" t="s">
        <v>8</v>
      </c>
      <c r="Q99" s="67" t="s">
        <v>165</v>
      </c>
      <c r="R99" s="34" t="s">
        <v>152</v>
      </c>
      <c r="S99" s="34" t="s">
        <v>8</v>
      </c>
      <c r="T99" s="66" t="s">
        <v>165</v>
      </c>
    </row>
    <row r="100" spans="1:20" ht="107.25" customHeight="1" x14ac:dyDescent="0.25">
      <c r="A100" s="230"/>
      <c r="B100" s="300">
        <v>1</v>
      </c>
      <c r="C100" s="291" t="s">
        <v>726</v>
      </c>
      <c r="D100" s="291" t="s">
        <v>726</v>
      </c>
      <c r="E100" s="291" t="s">
        <v>726</v>
      </c>
      <c r="F100" s="33" t="s">
        <v>480</v>
      </c>
      <c r="G100" s="30" t="s">
        <v>2243</v>
      </c>
      <c r="H100" s="74" t="s">
        <v>1851</v>
      </c>
      <c r="I100" s="321" t="s">
        <v>368</v>
      </c>
      <c r="J100" s="192" t="s">
        <v>539</v>
      </c>
      <c r="K100" s="5" t="s">
        <v>485</v>
      </c>
      <c r="L100" s="30" t="s">
        <v>2244</v>
      </c>
      <c r="M100" s="11" t="s">
        <v>2608</v>
      </c>
      <c r="N100" s="120" t="s">
        <v>165</v>
      </c>
      <c r="O100" s="3" t="s">
        <v>230</v>
      </c>
      <c r="P100" s="34" t="s">
        <v>81</v>
      </c>
      <c r="Q100" s="67" t="s">
        <v>168</v>
      </c>
      <c r="R100" s="12" t="s">
        <v>157</v>
      </c>
      <c r="S100" s="33" t="s">
        <v>47</v>
      </c>
      <c r="T100" s="66" t="s">
        <v>165</v>
      </c>
    </row>
    <row r="101" spans="1:20" ht="90.75" customHeight="1" x14ac:dyDescent="0.25">
      <c r="A101" s="230"/>
      <c r="B101" s="300">
        <v>1</v>
      </c>
      <c r="C101" s="291" t="s">
        <v>726</v>
      </c>
      <c r="D101" s="291" t="s">
        <v>726</v>
      </c>
      <c r="E101" s="291" t="s">
        <v>726</v>
      </c>
      <c r="F101" s="34" t="s">
        <v>811</v>
      </c>
      <c r="G101" s="30" t="s">
        <v>8</v>
      </c>
      <c r="H101" s="74" t="s">
        <v>812</v>
      </c>
      <c r="I101" s="130" t="s">
        <v>813</v>
      </c>
      <c r="J101" s="192" t="s">
        <v>298</v>
      </c>
      <c r="K101" s="5" t="s">
        <v>878</v>
      </c>
      <c r="L101" s="34" t="s">
        <v>8</v>
      </c>
      <c r="M101" s="11" t="s">
        <v>815</v>
      </c>
      <c r="N101" s="120" t="s">
        <v>165</v>
      </c>
      <c r="O101" s="3" t="s">
        <v>227</v>
      </c>
      <c r="P101" s="46" t="s">
        <v>8</v>
      </c>
      <c r="Q101" s="67" t="s">
        <v>165</v>
      </c>
      <c r="R101" s="34" t="s">
        <v>152</v>
      </c>
      <c r="S101" s="34" t="s">
        <v>8</v>
      </c>
      <c r="T101" s="66" t="s">
        <v>165</v>
      </c>
    </row>
    <row r="102" spans="1:20" ht="86.25" customHeight="1" x14ac:dyDescent="0.25">
      <c r="A102" s="230"/>
      <c r="B102" s="300">
        <v>1</v>
      </c>
      <c r="C102" s="291" t="s">
        <v>726</v>
      </c>
      <c r="D102" s="291" t="s">
        <v>726</v>
      </c>
      <c r="E102" s="291" t="s">
        <v>726</v>
      </c>
      <c r="F102" s="33" t="s">
        <v>481</v>
      </c>
      <c r="G102" s="33" t="s">
        <v>283</v>
      </c>
      <c r="H102" s="18" t="s">
        <v>100</v>
      </c>
      <c r="I102" s="321" t="s">
        <v>343</v>
      </c>
      <c r="J102" s="193" t="s">
        <v>540</v>
      </c>
      <c r="K102" s="5" t="s">
        <v>484</v>
      </c>
      <c r="L102" s="34" t="s">
        <v>879</v>
      </c>
      <c r="M102" s="11" t="s">
        <v>257</v>
      </c>
      <c r="N102" s="120" t="s">
        <v>165</v>
      </c>
      <c r="O102" s="3" t="s">
        <v>231</v>
      </c>
      <c r="P102" s="34" t="s">
        <v>79</v>
      </c>
      <c r="Q102" s="67" t="s">
        <v>168</v>
      </c>
      <c r="R102" s="33" t="s">
        <v>153</v>
      </c>
      <c r="S102" s="33" t="s">
        <v>154</v>
      </c>
      <c r="T102" s="66" t="s">
        <v>165</v>
      </c>
    </row>
    <row r="103" spans="1:20" ht="48.75" customHeight="1" x14ac:dyDescent="0.25">
      <c r="A103" s="230"/>
      <c r="B103" s="300">
        <v>1</v>
      </c>
      <c r="C103" s="291" t="s">
        <v>726</v>
      </c>
      <c r="D103" s="291" t="s">
        <v>726</v>
      </c>
      <c r="E103" s="291" t="s">
        <v>726</v>
      </c>
      <c r="F103" s="34" t="s">
        <v>482</v>
      </c>
      <c r="G103" s="34" t="s">
        <v>285</v>
      </c>
      <c r="H103" s="74" t="s">
        <v>871</v>
      </c>
      <c r="I103" s="130" t="s">
        <v>339</v>
      </c>
      <c r="J103" s="193" t="s">
        <v>540</v>
      </c>
      <c r="K103" s="5" t="s">
        <v>483</v>
      </c>
      <c r="L103" s="34" t="s">
        <v>284</v>
      </c>
      <c r="M103" s="11" t="s">
        <v>2609</v>
      </c>
      <c r="N103" s="120" t="s">
        <v>165</v>
      </c>
      <c r="O103" s="61" t="s">
        <v>160</v>
      </c>
      <c r="P103" s="52" t="s">
        <v>232</v>
      </c>
      <c r="Q103" s="86" t="s">
        <v>160</v>
      </c>
      <c r="R103" s="37" t="s">
        <v>158</v>
      </c>
      <c r="S103" s="33" t="s">
        <v>49</v>
      </c>
      <c r="T103" s="66" t="s">
        <v>165</v>
      </c>
    </row>
  </sheetData>
  <sheetProtection algorithmName="SHA-512" hashValue="vSCQm41Vjux7XarUUwvfng+JFv8+OP3iIM1Po+vL4p1/iyXxkVHwRahINgp4Wb/VKmgue4R75cY3A+1/e04s5Q==" saltValue="96Y8LgTarR1JnEyLlCF70w==" spinCount="100000"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phoneticPr fontId="142" type="noConversion"/>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I4" sqref="I4"/>
    </sheetView>
  </sheetViews>
  <sheetFormatPr baseColWidth="10" defaultColWidth="9.140625" defaultRowHeight="14.25" x14ac:dyDescent="0.2"/>
  <cols>
    <col min="1" max="1" width="1.7109375" style="58" customWidth="1"/>
    <col min="2" max="2" width="10.28515625" style="58" customWidth="1"/>
    <col min="3" max="3" width="10.5703125" style="58" customWidth="1"/>
    <col min="4" max="4" width="2.7109375" style="58" customWidth="1"/>
    <col min="5" max="5" width="6.7109375" style="58" customWidth="1"/>
    <col min="6" max="6" width="26.28515625" style="161" customWidth="1"/>
    <col min="7" max="7" width="26.140625" style="161" customWidth="1"/>
    <col min="8" max="8" width="24.85546875" style="161" customWidth="1"/>
    <col min="9" max="9" width="33" style="161" customWidth="1"/>
    <col min="10" max="10" width="29.140625" style="58" customWidth="1"/>
    <col min="11" max="16384" width="9.140625" style="58"/>
  </cols>
  <sheetData>
    <row r="1" spans="1:13" ht="8.25" customHeight="1" x14ac:dyDescent="0.2">
      <c r="A1" s="175"/>
      <c r="B1" s="27"/>
      <c r="C1" s="27"/>
      <c r="D1" s="27"/>
      <c r="E1" s="27"/>
      <c r="F1" s="27"/>
      <c r="G1" s="27"/>
      <c r="H1" s="27"/>
      <c r="I1" s="27"/>
      <c r="J1" s="27"/>
      <c r="K1" s="27"/>
      <c r="L1" s="27"/>
      <c r="M1" s="27"/>
    </row>
    <row r="2" spans="1:13" ht="44.25" customHeight="1" x14ac:dyDescent="0.25">
      <c r="B2" s="1447" t="s">
        <v>998</v>
      </c>
      <c r="C2" s="1447"/>
      <c r="D2" s="1447"/>
      <c r="E2" s="1447"/>
      <c r="F2" s="1447"/>
      <c r="G2" s="1447"/>
      <c r="H2" s="176"/>
      <c r="I2" s="176"/>
      <c r="J2" s="27"/>
      <c r="K2" s="27"/>
      <c r="L2" s="27"/>
      <c r="M2" s="27"/>
    </row>
    <row r="3" spans="1:13" s="1" customFormat="1" ht="21" customHeight="1" x14ac:dyDescent="0.25">
      <c r="B3" s="1433" t="s">
        <v>926</v>
      </c>
      <c r="C3" s="1433"/>
      <c r="D3" s="1433"/>
      <c r="E3" s="1433"/>
      <c r="F3"/>
      <c r="G3" s="177"/>
      <c r="H3" s="177"/>
      <c r="I3" s="177"/>
      <c r="J3" s="178"/>
      <c r="K3" s="1434"/>
      <c r="L3" s="1434"/>
      <c r="M3" s="1434"/>
    </row>
    <row r="4" spans="1:13" ht="27.75" customHeight="1" x14ac:dyDescent="0.25">
      <c r="B4" s="146"/>
      <c r="C4" s="146"/>
      <c r="D4" s="146"/>
      <c r="E4" s="146"/>
      <c r="F4" s="146"/>
      <c r="G4" s="146"/>
      <c r="H4" s="146"/>
      <c r="I4" s="146"/>
      <c r="J4" s="27"/>
      <c r="K4" s="1434"/>
      <c r="L4" s="1434"/>
      <c r="M4" s="1434"/>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180" customFormat="1" ht="24.95" customHeight="1" x14ac:dyDescent="0.25">
      <c r="B38" s="1435" t="s">
        <v>1468</v>
      </c>
      <c r="C38" s="1435"/>
      <c r="D38" s="1435"/>
      <c r="E38" s="1435"/>
      <c r="F38" s="179" t="s">
        <v>1153</v>
      </c>
      <c r="G38" s="179" t="s">
        <v>1469</v>
      </c>
      <c r="H38" s="179" t="s">
        <v>1420</v>
      </c>
      <c r="I38" s="179" t="s">
        <v>1470</v>
      </c>
      <c r="J38" s="179" t="s">
        <v>1471</v>
      </c>
    </row>
    <row r="39" spans="2:15" s="180" customFormat="1" ht="35.25" customHeight="1" x14ac:dyDescent="0.25">
      <c r="B39" s="1436" t="s">
        <v>940</v>
      </c>
      <c r="C39" s="1436"/>
      <c r="D39" s="1436"/>
      <c r="E39" s="1436"/>
      <c r="F39" s="30" t="s">
        <v>493</v>
      </c>
      <c r="G39" s="36"/>
      <c r="H39" s="30" t="s">
        <v>423</v>
      </c>
      <c r="I39" s="53" t="s">
        <v>420</v>
      </c>
      <c r="J39" s="53" t="s">
        <v>927</v>
      </c>
      <c r="K39" s="181"/>
      <c r="L39" s="181"/>
      <c r="M39" s="181"/>
      <c r="N39" s="181"/>
      <c r="O39" s="181"/>
    </row>
    <row r="40" spans="2:15" s="180" customFormat="1" ht="35.25" customHeight="1" x14ac:dyDescent="0.25">
      <c r="B40" s="1436" t="s">
        <v>940</v>
      </c>
      <c r="C40" s="1436"/>
      <c r="D40" s="1436"/>
      <c r="E40" s="1436"/>
      <c r="F40" s="30" t="s">
        <v>493</v>
      </c>
      <c r="G40" s="36" t="s">
        <v>930</v>
      </c>
      <c r="H40" s="30" t="s">
        <v>423</v>
      </c>
      <c r="I40" s="30" t="s">
        <v>421</v>
      </c>
      <c r="J40" s="30" t="s">
        <v>1649</v>
      </c>
      <c r="K40" s="181"/>
      <c r="L40" s="181"/>
      <c r="M40" s="181"/>
      <c r="N40" s="181"/>
      <c r="O40" s="181"/>
    </row>
    <row r="41" spans="2:15" s="180" customFormat="1" ht="52.5" customHeight="1" x14ac:dyDescent="0.25">
      <c r="B41" s="1436" t="s">
        <v>940</v>
      </c>
      <c r="C41" s="1436"/>
      <c r="D41" s="1436"/>
      <c r="E41" s="1436"/>
      <c r="F41" s="30" t="s">
        <v>680</v>
      </c>
      <c r="G41" s="43"/>
      <c r="H41" s="43" t="s">
        <v>8</v>
      </c>
      <c r="I41" s="53" t="s">
        <v>420</v>
      </c>
      <c r="J41" s="53" t="s">
        <v>927</v>
      </c>
    </row>
    <row r="42" spans="2:15" s="180" customFormat="1" ht="49.5" customHeight="1" x14ac:dyDescent="0.25">
      <c r="B42" s="1436" t="s">
        <v>940</v>
      </c>
      <c r="C42" s="1436"/>
      <c r="D42" s="1436"/>
      <c r="E42" s="1436"/>
      <c r="F42" s="30" t="s">
        <v>494</v>
      </c>
      <c r="G42" s="36"/>
      <c r="H42" s="36" t="s">
        <v>593</v>
      </c>
      <c r="I42" s="53" t="s">
        <v>420</v>
      </c>
      <c r="J42" s="53" t="s">
        <v>927</v>
      </c>
      <c r="K42" s="181"/>
      <c r="L42" s="181"/>
      <c r="M42" s="181"/>
      <c r="N42" s="181"/>
      <c r="O42" s="181"/>
    </row>
    <row r="43" spans="2:15" s="180" customFormat="1" ht="48" customHeight="1" x14ac:dyDescent="0.25">
      <c r="B43" s="1436" t="s">
        <v>940</v>
      </c>
      <c r="C43" s="1436"/>
      <c r="D43" s="1436"/>
      <c r="E43" s="1436"/>
      <c r="F43" s="30" t="s">
        <v>494</v>
      </c>
      <c r="G43" s="36" t="s">
        <v>931</v>
      </c>
      <c r="H43" s="36" t="s">
        <v>593</v>
      </c>
      <c r="I43" s="30" t="s">
        <v>421</v>
      </c>
      <c r="J43" s="30" t="s">
        <v>1649</v>
      </c>
      <c r="K43" s="181"/>
      <c r="L43" s="181"/>
      <c r="M43" s="181"/>
      <c r="N43" s="181"/>
      <c r="O43" s="181"/>
    </row>
    <row r="44" spans="2:15" s="180" customFormat="1" ht="48" customHeight="1" x14ac:dyDescent="0.25">
      <c r="B44" s="1439" t="s">
        <v>940</v>
      </c>
      <c r="C44" s="1440"/>
      <c r="D44" s="1440"/>
      <c r="E44" s="1441"/>
      <c r="F44" s="30" t="s">
        <v>494</v>
      </c>
      <c r="G44" s="30" t="s">
        <v>398</v>
      </c>
      <c r="H44" s="30" t="s">
        <v>593</v>
      </c>
      <c r="I44" s="1445" t="s">
        <v>420</v>
      </c>
      <c r="J44" s="1445" t="s">
        <v>927</v>
      </c>
      <c r="K44" s="181"/>
      <c r="L44" s="181"/>
      <c r="M44" s="181"/>
      <c r="N44" s="181"/>
      <c r="O44" s="181"/>
    </row>
    <row r="45" spans="2:15" s="180" customFormat="1" ht="48.75" customHeight="1" x14ac:dyDescent="0.25">
      <c r="B45" s="1442"/>
      <c r="C45" s="1443"/>
      <c r="D45" s="1443"/>
      <c r="E45" s="1444"/>
      <c r="F45" s="36" t="s">
        <v>499</v>
      </c>
      <c r="G45" s="51"/>
      <c r="H45" s="36" t="s">
        <v>106</v>
      </c>
      <c r="I45" s="1446"/>
      <c r="J45" s="1446"/>
      <c r="K45" s="181"/>
      <c r="L45" s="181"/>
      <c r="M45" s="181"/>
      <c r="N45" s="181"/>
      <c r="O45" s="181"/>
    </row>
    <row r="46" spans="2:15" s="44" customFormat="1" ht="4.9000000000000004" customHeight="1" x14ac:dyDescent="0.25">
      <c r="B46" s="1437"/>
      <c r="C46" s="1438"/>
      <c r="D46" s="1438"/>
      <c r="E46" s="1438"/>
      <c r="F46" s="347"/>
      <c r="G46" s="347"/>
      <c r="H46" s="347"/>
      <c r="I46" s="347"/>
      <c r="J46" s="347"/>
    </row>
    <row r="47" spans="2:15" s="180" customFormat="1" ht="45.75" customHeight="1" x14ac:dyDescent="0.25">
      <c r="B47" s="1436" t="s">
        <v>941</v>
      </c>
      <c r="C47" s="1436"/>
      <c r="D47" s="1436"/>
      <c r="E47" s="1436"/>
      <c r="F47" s="36" t="s">
        <v>499</v>
      </c>
      <c r="G47" s="30" t="s">
        <v>424</v>
      </c>
      <c r="H47" s="36" t="s">
        <v>106</v>
      </c>
      <c r="I47" s="30" t="s">
        <v>425</v>
      </c>
      <c r="J47" s="30" t="s">
        <v>929</v>
      </c>
      <c r="K47" s="346"/>
      <c r="L47" s="346"/>
      <c r="M47" s="346"/>
      <c r="N47" s="346"/>
      <c r="O47" s="346"/>
    </row>
    <row r="48" spans="2:15" s="44" customFormat="1" ht="4.9000000000000004" customHeight="1" x14ac:dyDescent="0.25">
      <c r="B48" s="1437"/>
      <c r="C48" s="1438"/>
      <c r="D48" s="1438"/>
      <c r="E48" s="1438"/>
      <c r="F48" s="347"/>
      <c r="G48" s="347"/>
      <c r="H48" s="347"/>
      <c r="I48" s="347"/>
      <c r="J48" s="347"/>
    </row>
    <row r="49" spans="2:15" s="180" customFormat="1" ht="36.75" customHeight="1" x14ac:dyDescent="0.25">
      <c r="B49" s="1436" t="s">
        <v>941</v>
      </c>
      <c r="C49" s="1436"/>
      <c r="D49" s="1436"/>
      <c r="E49" s="1436"/>
      <c r="F49" s="30" t="s">
        <v>493</v>
      </c>
      <c r="G49" s="36" t="s">
        <v>426</v>
      </c>
      <c r="H49" s="30" t="s">
        <v>423</v>
      </c>
      <c r="I49" s="36" t="s">
        <v>422</v>
      </c>
      <c r="J49" s="36" t="s">
        <v>928</v>
      </c>
      <c r="K49" s="346"/>
      <c r="L49" s="346"/>
      <c r="M49" s="346"/>
      <c r="N49" s="346"/>
      <c r="O49" s="346"/>
    </row>
    <row r="50" spans="2:15" s="44" customFormat="1" ht="4.9000000000000004" customHeight="1" x14ac:dyDescent="0.25">
      <c r="B50" s="1437"/>
      <c r="C50" s="1438"/>
      <c r="D50" s="1438"/>
      <c r="E50" s="1438"/>
      <c r="F50" s="347"/>
      <c r="G50" s="347"/>
      <c r="H50" s="347"/>
      <c r="I50" s="347"/>
      <c r="J50" s="347"/>
    </row>
    <row r="51" spans="2:15" s="180" customFormat="1" ht="49.5" customHeight="1" x14ac:dyDescent="0.25">
      <c r="B51" s="1450" t="s">
        <v>1780</v>
      </c>
      <c r="C51" s="1451"/>
      <c r="D51" s="1451"/>
      <c r="E51" s="1452"/>
      <c r="F51" s="30" t="s">
        <v>1781</v>
      </c>
      <c r="G51" s="30" t="s">
        <v>249</v>
      </c>
      <c r="H51" s="1448" t="s">
        <v>1846</v>
      </c>
      <c r="I51" s="1448" t="s">
        <v>1782</v>
      </c>
      <c r="J51" s="1448" t="s">
        <v>1783</v>
      </c>
      <c r="K51" s="346"/>
      <c r="L51" s="346"/>
      <c r="M51" s="346"/>
      <c r="N51" s="346"/>
      <c r="O51" s="346"/>
    </row>
    <row r="52" spans="2:15" s="180" customFormat="1" ht="48" customHeight="1" x14ac:dyDescent="0.25">
      <c r="B52" s="1453"/>
      <c r="C52" s="1454"/>
      <c r="D52" s="1454"/>
      <c r="E52" s="1455"/>
      <c r="F52" s="30" t="s">
        <v>1791</v>
      </c>
      <c r="G52" s="30" t="s">
        <v>249</v>
      </c>
      <c r="H52" s="1449"/>
      <c r="I52" s="1449"/>
      <c r="J52" s="1449"/>
      <c r="K52" s="346"/>
      <c r="L52" s="346"/>
      <c r="M52" s="346"/>
      <c r="N52" s="346"/>
      <c r="O52" s="346"/>
    </row>
    <row r="53" spans="2:15" s="44" customFormat="1" ht="4.9000000000000004" customHeight="1" x14ac:dyDescent="0.25">
      <c r="B53" s="1437"/>
      <c r="C53" s="1438"/>
      <c r="D53" s="1438"/>
      <c r="E53" s="1438"/>
      <c r="F53" s="347"/>
      <c r="G53" s="347"/>
      <c r="H53" s="347"/>
      <c r="I53" s="347"/>
      <c r="J53" s="347"/>
    </row>
    <row r="54" spans="2:15" s="180" customFormat="1" ht="49.5" customHeight="1" x14ac:dyDescent="0.25">
      <c r="B54" s="1450" t="s">
        <v>1848</v>
      </c>
      <c r="C54" s="1451"/>
      <c r="D54" s="1451"/>
      <c r="E54" s="1452"/>
      <c r="F54" s="30" t="s">
        <v>1791</v>
      </c>
      <c r="G54" s="30" t="s">
        <v>249</v>
      </c>
      <c r="H54" s="1448" t="s">
        <v>1847</v>
      </c>
      <c r="I54" s="1448" t="s">
        <v>1844</v>
      </c>
      <c r="J54" s="1448" t="s">
        <v>1845</v>
      </c>
      <c r="K54" s="346"/>
      <c r="L54" s="346"/>
      <c r="M54" s="346"/>
      <c r="N54" s="346"/>
      <c r="O54" s="346"/>
    </row>
    <row r="55" spans="2:15" s="180" customFormat="1" ht="48" customHeight="1" x14ac:dyDescent="0.25">
      <c r="B55" s="1453"/>
      <c r="C55" s="1454"/>
      <c r="D55" s="1454"/>
      <c r="E55" s="1455"/>
      <c r="F55" s="30" t="s">
        <v>1781</v>
      </c>
      <c r="G55" s="30" t="s">
        <v>249</v>
      </c>
      <c r="H55" s="1449"/>
      <c r="I55" s="1449"/>
      <c r="J55" s="1449"/>
      <c r="K55" s="346"/>
      <c r="L55" s="346"/>
      <c r="M55" s="346"/>
      <c r="N55" s="346"/>
      <c r="O55" s="346"/>
    </row>
    <row r="56" spans="2:15" s="44" customFormat="1" ht="4.9000000000000004" customHeight="1" x14ac:dyDescent="0.25">
      <c r="B56" s="1437"/>
      <c r="C56" s="1438"/>
      <c r="D56" s="1438"/>
      <c r="E56" s="1438"/>
      <c r="F56" s="347"/>
      <c r="G56" s="347"/>
      <c r="H56" s="347"/>
      <c r="I56" s="347"/>
      <c r="J56" s="347"/>
    </row>
    <row r="57" spans="2:15" s="180" customFormat="1" ht="49.5" customHeight="1" x14ac:dyDescent="0.25">
      <c r="B57" s="1450" t="s">
        <v>1852</v>
      </c>
      <c r="C57" s="1451"/>
      <c r="D57" s="1451"/>
      <c r="E57" s="1452"/>
      <c r="F57" s="30" t="s">
        <v>244</v>
      </c>
      <c r="G57" s="30" t="s">
        <v>249</v>
      </c>
      <c r="H57" s="1448" t="s">
        <v>1918</v>
      </c>
      <c r="I57" s="1448" t="s">
        <v>1787</v>
      </c>
      <c r="J57" s="1448" t="s">
        <v>1788</v>
      </c>
      <c r="K57" s="346"/>
      <c r="L57" s="346"/>
      <c r="M57" s="346"/>
      <c r="N57" s="346"/>
      <c r="O57" s="346"/>
    </row>
    <row r="58" spans="2:15" s="180" customFormat="1" ht="48" customHeight="1" x14ac:dyDescent="0.25">
      <c r="B58" s="1453"/>
      <c r="C58" s="1454"/>
      <c r="D58" s="1454"/>
      <c r="E58" s="1455"/>
      <c r="F58" s="30" t="s">
        <v>1781</v>
      </c>
      <c r="G58" s="30" t="s">
        <v>249</v>
      </c>
      <c r="H58" s="1449"/>
      <c r="I58" s="1449"/>
      <c r="J58" s="1449"/>
      <c r="K58" s="346"/>
      <c r="L58" s="346"/>
      <c r="M58" s="346"/>
      <c r="N58" s="346"/>
      <c r="O58" s="346"/>
    </row>
    <row r="59" spans="2:15" s="182" customFormat="1" ht="11.25" x14ac:dyDescent="0.2">
      <c r="F59" s="183"/>
      <c r="G59" s="183"/>
      <c r="H59" s="183"/>
      <c r="I59" s="183"/>
    </row>
    <row r="60" spans="2:15" s="182" customFormat="1" ht="11.25" x14ac:dyDescent="0.2">
      <c r="F60" s="183"/>
      <c r="G60" s="183"/>
      <c r="H60" s="183"/>
      <c r="I60" s="183"/>
    </row>
    <row r="61" spans="2:15" s="182" customFormat="1" ht="11.25" x14ac:dyDescent="0.2">
      <c r="F61" s="183"/>
      <c r="G61" s="183"/>
      <c r="H61" s="183"/>
      <c r="I61" s="183"/>
    </row>
    <row r="62" spans="2:15" s="182" customFormat="1" ht="11.25" x14ac:dyDescent="0.2">
      <c r="F62" s="183"/>
      <c r="G62" s="183"/>
      <c r="H62" s="183"/>
      <c r="I62" s="183"/>
    </row>
    <row r="63" spans="2:15" s="182" customFormat="1" ht="11.25" x14ac:dyDescent="0.2">
      <c r="F63" s="183"/>
      <c r="G63" s="183"/>
      <c r="H63" s="183"/>
      <c r="I63" s="183"/>
    </row>
    <row r="64" spans="2:15" s="182" customFormat="1" ht="11.25" x14ac:dyDescent="0.2"/>
    <row r="65" spans="6:8" s="182" customFormat="1" ht="23.1" customHeight="1" x14ac:dyDescent="0.2"/>
    <row r="66" spans="6:8" s="182" customFormat="1" ht="23.1" customHeight="1" x14ac:dyDescent="0.2"/>
    <row r="67" spans="6:8" s="182" customFormat="1" ht="23.1" customHeight="1" x14ac:dyDescent="0.2"/>
    <row r="68" spans="6:8" s="182" customFormat="1" ht="12" customHeight="1" x14ac:dyDescent="0.2"/>
    <row r="69" spans="6:8" s="182" customFormat="1" ht="12" customHeight="1" x14ac:dyDescent="0.2">
      <c r="F69" s="184"/>
      <c r="H69" s="185"/>
    </row>
    <row r="70" spans="6:8" s="182" customFormat="1" ht="23.1" customHeight="1" x14ac:dyDescent="0.2">
      <c r="F70" s="184"/>
      <c r="H70" s="185"/>
    </row>
    <row r="71" spans="6:8" s="182" customFormat="1" ht="23.1" customHeight="1" x14ac:dyDescent="0.2">
      <c r="F71" s="184"/>
      <c r="H71" s="185"/>
    </row>
    <row r="72" spans="6:8" s="182" customFormat="1" ht="15" customHeight="1" x14ac:dyDescent="0.2">
      <c r="F72" s="184"/>
      <c r="H72" s="185"/>
    </row>
    <row r="73" spans="6:8" s="182" customFormat="1" ht="9.9499999999999993" customHeight="1" x14ac:dyDescent="0.2">
      <c r="F73" s="184"/>
      <c r="H73" s="185"/>
    </row>
    <row r="74" spans="6:8" s="182" customFormat="1" ht="9.9499999999999993" customHeight="1" x14ac:dyDescent="0.2">
      <c r="F74" s="184"/>
      <c r="H74" s="185"/>
    </row>
    <row r="75" spans="6:8" s="182" customFormat="1" ht="9.9499999999999993" customHeight="1" x14ac:dyDescent="0.2">
      <c r="F75" s="184"/>
      <c r="H75" s="185"/>
    </row>
    <row r="76" spans="6:8" s="182" customFormat="1" ht="9.9499999999999993" customHeight="1" x14ac:dyDescent="0.2">
      <c r="F76" s="184"/>
      <c r="H76" s="185"/>
    </row>
    <row r="77" spans="6:8" s="182" customFormat="1" ht="9.9499999999999993" customHeight="1" x14ac:dyDescent="0.2">
      <c r="F77" s="184"/>
      <c r="H77" s="185"/>
    </row>
    <row r="78" spans="6:8" s="182" customFormat="1" ht="9.9499999999999993" customHeight="1" x14ac:dyDescent="0.2">
      <c r="F78" s="184"/>
      <c r="H78" s="185"/>
    </row>
    <row r="79" spans="6:8" s="182" customFormat="1" ht="9.9499999999999993" customHeight="1" x14ac:dyDescent="0.2">
      <c r="F79" s="184"/>
      <c r="H79" s="185"/>
    </row>
    <row r="80" spans="6:8" s="182" customFormat="1" ht="13.5" customHeight="1" x14ac:dyDescent="0.2">
      <c r="F80" s="184"/>
      <c r="H80" s="185"/>
    </row>
    <row r="81" spans="3:9" s="186" customFormat="1" x14ac:dyDescent="0.2">
      <c r="C81" s="182"/>
      <c r="D81" s="182"/>
      <c r="E81" s="182"/>
      <c r="F81" s="182"/>
      <c r="G81" s="182"/>
      <c r="H81" s="182"/>
      <c r="I81" s="182"/>
    </row>
    <row r="82" spans="3:9" ht="24" customHeight="1" x14ac:dyDescent="0.2">
      <c r="C82" s="25"/>
      <c r="D82" s="25"/>
      <c r="E82" s="25"/>
      <c r="F82" s="27"/>
      <c r="G82" s="182"/>
      <c r="H82" s="27"/>
      <c r="I82" s="27"/>
    </row>
    <row r="83" spans="3:9" s="182" customFormat="1" ht="21" customHeight="1" x14ac:dyDescent="0.2">
      <c r="F83" s="187"/>
      <c r="G83" s="187"/>
      <c r="H83" s="188"/>
      <c r="I83" s="188"/>
    </row>
    <row r="84" spans="3:9" s="182" customFormat="1" ht="21" customHeight="1" x14ac:dyDescent="0.2">
      <c r="F84" s="187"/>
      <c r="G84" s="187"/>
      <c r="H84" s="188"/>
      <c r="I84" s="188"/>
    </row>
    <row r="85" spans="3:9" s="182" customFormat="1" ht="21" customHeight="1" x14ac:dyDescent="0.2">
      <c r="F85" s="187"/>
      <c r="G85" s="187"/>
      <c r="H85" s="188"/>
      <c r="I85" s="188"/>
    </row>
    <row r="86" spans="3:9" s="182" customFormat="1" ht="21" customHeight="1" x14ac:dyDescent="0.2">
      <c r="F86" s="187"/>
      <c r="G86" s="187"/>
      <c r="H86" s="188"/>
      <c r="I86" s="188"/>
    </row>
    <row r="87" spans="3:9" s="182" customFormat="1" ht="21" customHeight="1" x14ac:dyDescent="0.2">
      <c r="F87" s="187"/>
      <c r="G87" s="187"/>
      <c r="H87" s="188"/>
      <c r="I87" s="188"/>
    </row>
    <row r="88" spans="3:9" s="182" customFormat="1" ht="21" customHeight="1" x14ac:dyDescent="0.2">
      <c r="F88" s="187"/>
      <c r="G88" s="187"/>
      <c r="H88" s="188"/>
      <c r="I88" s="188"/>
    </row>
    <row r="89" spans="3:9" s="182" customFormat="1" ht="21" customHeight="1" x14ac:dyDescent="0.2">
      <c r="F89" s="187"/>
      <c r="G89" s="187"/>
      <c r="H89" s="188"/>
      <c r="I89" s="188"/>
    </row>
    <row r="90" spans="3:9" s="182" customFormat="1" ht="21" customHeight="1" x14ac:dyDescent="0.2">
      <c r="F90" s="187"/>
      <c r="G90" s="187"/>
      <c r="H90" s="188"/>
      <c r="I90" s="188"/>
    </row>
    <row r="91" spans="3:9" s="182" customFormat="1" ht="21" customHeight="1" x14ac:dyDescent="0.2">
      <c r="F91" s="187"/>
      <c r="G91" s="187"/>
      <c r="H91" s="188"/>
      <c r="I91" s="188"/>
    </row>
    <row r="92" spans="3:9" s="182" customFormat="1" ht="21" customHeight="1" x14ac:dyDescent="0.2">
      <c r="F92" s="187"/>
      <c r="G92" s="187"/>
      <c r="H92" s="188"/>
      <c r="I92" s="188"/>
    </row>
    <row r="93" spans="3:9" s="182" customFormat="1" ht="21" customHeight="1" x14ac:dyDescent="0.2">
      <c r="F93" s="187"/>
      <c r="G93" s="187"/>
      <c r="H93" s="188"/>
      <c r="I93" s="188"/>
    </row>
    <row r="94" spans="3:9" s="182" customFormat="1" ht="21" customHeight="1" x14ac:dyDescent="0.2">
      <c r="F94" s="187"/>
      <c r="G94" s="187"/>
      <c r="H94" s="188"/>
      <c r="I94" s="188"/>
    </row>
    <row r="95" spans="3:9" s="182" customFormat="1" ht="21" customHeight="1" x14ac:dyDescent="0.2">
      <c r="F95" s="187"/>
      <c r="G95" s="187"/>
      <c r="H95" s="188"/>
      <c r="I95" s="188"/>
    </row>
    <row r="96" spans="3:9" s="182" customFormat="1" ht="21" customHeight="1" x14ac:dyDescent="0.2">
      <c r="F96" s="187"/>
      <c r="G96" s="187"/>
      <c r="H96" s="188"/>
      <c r="I96" s="188"/>
    </row>
    <row r="97" spans="6:9" s="182" customFormat="1" ht="21" customHeight="1" x14ac:dyDescent="0.2">
      <c r="F97" s="187"/>
      <c r="G97" s="187"/>
      <c r="H97" s="188"/>
      <c r="I97" s="188"/>
    </row>
    <row r="98" spans="6:9" s="182" customFormat="1" ht="21" customHeight="1" x14ac:dyDescent="0.2">
      <c r="F98" s="187"/>
      <c r="G98" s="187"/>
      <c r="H98" s="188"/>
      <c r="I98" s="188"/>
    </row>
    <row r="99" spans="6:9" s="182" customFormat="1" ht="21" customHeight="1" x14ac:dyDescent="0.2">
      <c r="F99" s="187"/>
      <c r="G99" s="187"/>
      <c r="H99" s="188"/>
      <c r="I99" s="188"/>
    </row>
    <row r="100" spans="6:9" s="182" customFormat="1" ht="21" customHeight="1" x14ac:dyDescent="0.2">
      <c r="F100" s="187"/>
      <c r="G100" s="187"/>
      <c r="H100" s="188"/>
      <c r="I100" s="188"/>
    </row>
    <row r="101" spans="6:9" s="182" customFormat="1" ht="21" customHeight="1" x14ac:dyDescent="0.2">
      <c r="F101" s="187"/>
      <c r="G101" s="187"/>
      <c r="H101" s="188"/>
      <c r="I101" s="188"/>
    </row>
    <row r="102" spans="6:9" s="182" customFormat="1" ht="21" customHeight="1" x14ac:dyDescent="0.2">
      <c r="F102" s="187"/>
      <c r="G102" s="187"/>
      <c r="H102" s="188"/>
      <c r="I102" s="188"/>
    </row>
    <row r="103" spans="6:9" s="182" customFormat="1" ht="21" customHeight="1" x14ac:dyDescent="0.2">
      <c r="F103" s="187"/>
      <c r="G103" s="187"/>
      <c r="H103" s="188"/>
      <c r="I103" s="188"/>
    </row>
    <row r="104" spans="6:9" s="182" customFormat="1" ht="21" customHeight="1" x14ac:dyDescent="0.2">
      <c r="F104" s="187"/>
      <c r="G104" s="187"/>
      <c r="H104" s="188"/>
      <c r="I104" s="188"/>
    </row>
    <row r="105" spans="6:9" s="182" customFormat="1" ht="21" customHeight="1" x14ac:dyDescent="0.2">
      <c r="F105" s="187"/>
      <c r="G105" s="187"/>
      <c r="H105" s="188"/>
      <c r="I105" s="188"/>
    </row>
    <row r="106" spans="6:9" s="182" customFormat="1" ht="21" customHeight="1" x14ac:dyDescent="0.2">
      <c r="F106" s="187"/>
      <c r="G106" s="187"/>
      <c r="H106" s="188"/>
      <c r="I106" s="188"/>
    </row>
    <row r="107" spans="6:9" s="182" customFormat="1" ht="21" customHeight="1" x14ac:dyDescent="0.2">
      <c r="F107" s="187"/>
      <c r="G107" s="187"/>
      <c r="H107" s="188"/>
      <c r="I107" s="188"/>
    </row>
    <row r="108" spans="6:9" s="182" customFormat="1" ht="21" customHeight="1" x14ac:dyDescent="0.2">
      <c r="F108" s="187"/>
      <c r="G108" s="187"/>
      <c r="H108" s="188"/>
      <c r="I108" s="188"/>
    </row>
    <row r="109" spans="6:9" s="182" customFormat="1" ht="21" customHeight="1" x14ac:dyDescent="0.2">
      <c r="F109" s="187"/>
      <c r="G109" s="187"/>
      <c r="H109" s="188"/>
      <c r="I109" s="188"/>
    </row>
    <row r="110" spans="6:9" s="182" customFormat="1" ht="21" customHeight="1" x14ac:dyDescent="0.2">
      <c r="F110" s="187"/>
      <c r="G110" s="187"/>
      <c r="H110" s="188"/>
      <c r="I110" s="188"/>
    </row>
    <row r="111" spans="6:9" s="182" customFormat="1" ht="21" customHeight="1" x14ac:dyDescent="0.2">
      <c r="F111" s="187"/>
      <c r="G111" s="187"/>
      <c r="H111" s="188"/>
      <c r="I111" s="188"/>
    </row>
    <row r="112" spans="6:9" s="182" customFormat="1" ht="21" customHeight="1" x14ac:dyDescent="0.2">
      <c r="F112" s="187"/>
      <c r="G112" s="187"/>
      <c r="H112" s="188"/>
      <c r="I112" s="188"/>
    </row>
    <row r="113" spans="3:9" s="182" customFormat="1" ht="21" customHeight="1" x14ac:dyDescent="0.2">
      <c r="F113" s="187"/>
      <c r="G113" s="187"/>
      <c r="H113" s="188"/>
      <c r="I113" s="188"/>
    </row>
    <row r="114" spans="3:9" s="182" customFormat="1" ht="21" customHeight="1" x14ac:dyDescent="0.2">
      <c r="F114" s="187"/>
      <c r="G114" s="187"/>
      <c r="H114" s="188"/>
      <c r="I114" s="188"/>
    </row>
    <row r="115" spans="3:9" s="182" customFormat="1" ht="21" customHeight="1" x14ac:dyDescent="0.2">
      <c r="F115" s="187"/>
      <c r="G115" s="187"/>
      <c r="H115" s="188"/>
      <c r="I115" s="188"/>
    </row>
    <row r="116" spans="3:9" s="182" customFormat="1" ht="21" customHeight="1" x14ac:dyDescent="0.2">
      <c r="F116" s="187"/>
      <c r="G116" s="187"/>
      <c r="H116" s="188"/>
      <c r="I116" s="188"/>
    </row>
    <row r="117" spans="3:9" s="182" customFormat="1" ht="21" customHeight="1" x14ac:dyDescent="0.2">
      <c r="F117" s="187"/>
      <c r="G117" s="187"/>
      <c r="H117" s="188"/>
      <c r="I117" s="188"/>
    </row>
    <row r="118" spans="3:9" s="182" customFormat="1" ht="21" customHeight="1" x14ac:dyDescent="0.2">
      <c r="F118" s="187"/>
      <c r="G118" s="187"/>
      <c r="H118" s="188"/>
      <c r="I118" s="188"/>
    </row>
    <row r="119" spans="3:9" s="182" customFormat="1" ht="21" customHeight="1" x14ac:dyDescent="0.2">
      <c r="F119" s="187"/>
      <c r="G119" s="187"/>
      <c r="H119" s="188"/>
      <c r="I119" s="188"/>
    </row>
    <row r="120" spans="3:9" s="182" customFormat="1" ht="21" customHeight="1" x14ac:dyDescent="0.2">
      <c r="F120" s="187"/>
      <c r="G120" s="187"/>
      <c r="H120" s="188"/>
      <c r="I120" s="188"/>
    </row>
    <row r="121" spans="3:9" s="182" customFormat="1" ht="21" customHeight="1" x14ac:dyDescent="0.2">
      <c r="F121" s="187"/>
      <c r="G121" s="187"/>
      <c r="H121" s="188"/>
      <c r="I121" s="188"/>
    </row>
    <row r="122" spans="3:9" x14ac:dyDescent="0.2">
      <c r="C122" s="25"/>
      <c r="D122" s="25"/>
      <c r="E122" s="25"/>
      <c r="F122" s="27"/>
      <c r="G122" s="27"/>
      <c r="H122" s="27"/>
      <c r="I122" s="27"/>
    </row>
    <row r="123" spans="3:9" x14ac:dyDescent="0.2">
      <c r="C123" s="25"/>
      <c r="D123" s="25"/>
      <c r="E123" s="25"/>
      <c r="F123" s="27"/>
      <c r="G123" s="27"/>
      <c r="H123" s="27"/>
      <c r="I123" s="27"/>
    </row>
    <row r="124" spans="3:9" x14ac:dyDescent="0.2">
      <c r="C124" s="25"/>
      <c r="D124" s="25"/>
      <c r="E124" s="25"/>
      <c r="F124" s="27"/>
      <c r="G124" s="27"/>
      <c r="H124" s="27"/>
      <c r="I124" s="27"/>
    </row>
    <row r="125" spans="3:9" x14ac:dyDescent="0.2">
      <c r="C125" s="25"/>
      <c r="D125" s="25"/>
      <c r="E125" s="25"/>
      <c r="F125" s="27"/>
      <c r="G125" s="27"/>
      <c r="H125" s="27"/>
      <c r="I125" s="27"/>
    </row>
    <row r="126" spans="3:9" x14ac:dyDescent="0.2">
      <c r="C126" s="25"/>
      <c r="D126" s="25"/>
      <c r="E126" s="25"/>
      <c r="F126" s="27"/>
      <c r="G126" s="27"/>
      <c r="H126" s="27"/>
      <c r="I126" s="27"/>
    </row>
    <row r="127" spans="3:9" x14ac:dyDescent="0.2">
      <c r="C127" s="25"/>
      <c r="D127" s="25"/>
      <c r="E127" s="25"/>
      <c r="F127" s="27"/>
      <c r="G127" s="27"/>
      <c r="H127" s="27"/>
      <c r="I127" s="27"/>
    </row>
    <row r="128" spans="3:9" x14ac:dyDescent="0.2">
      <c r="C128" s="25"/>
      <c r="D128" s="25"/>
      <c r="E128" s="25"/>
      <c r="F128" s="27"/>
      <c r="G128" s="27"/>
      <c r="H128" s="27"/>
      <c r="I128" s="27"/>
    </row>
    <row r="129" spans="3:9" x14ac:dyDescent="0.2">
      <c r="C129" s="25"/>
      <c r="D129" s="25"/>
      <c r="E129" s="25"/>
      <c r="F129" s="27"/>
      <c r="G129" s="27"/>
      <c r="H129" s="27"/>
      <c r="I129" s="27"/>
    </row>
    <row r="130" spans="3:9" x14ac:dyDescent="0.2">
      <c r="C130" s="25"/>
      <c r="D130" s="25"/>
      <c r="E130" s="25"/>
      <c r="F130" s="27"/>
      <c r="G130" s="27"/>
      <c r="H130" s="27"/>
      <c r="I130" s="27"/>
    </row>
    <row r="131" spans="3:9" x14ac:dyDescent="0.2">
      <c r="C131" s="25"/>
      <c r="D131" s="25"/>
      <c r="E131" s="25"/>
      <c r="F131" s="27"/>
      <c r="G131" s="27"/>
      <c r="H131" s="27"/>
      <c r="I131" s="27"/>
    </row>
    <row r="132" spans="3:9" x14ac:dyDescent="0.2">
      <c r="C132" s="25"/>
      <c r="D132" s="25"/>
      <c r="E132" s="25"/>
      <c r="F132" s="27"/>
      <c r="G132" s="27"/>
      <c r="H132" s="27"/>
      <c r="I132" s="27"/>
    </row>
    <row r="133" spans="3:9" x14ac:dyDescent="0.2">
      <c r="C133" s="25"/>
      <c r="D133" s="25"/>
      <c r="E133" s="25"/>
      <c r="F133" s="27"/>
      <c r="G133" s="27"/>
      <c r="H133" s="27"/>
      <c r="I133" s="27"/>
    </row>
    <row r="134" spans="3:9" x14ac:dyDescent="0.2">
      <c r="C134" s="25"/>
      <c r="D134" s="25"/>
      <c r="E134" s="25"/>
      <c r="F134" s="27"/>
      <c r="G134" s="27"/>
      <c r="H134" s="27"/>
      <c r="I134" s="27"/>
    </row>
    <row r="135" spans="3:9" x14ac:dyDescent="0.2">
      <c r="C135" s="25"/>
      <c r="D135" s="25"/>
      <c r="E135" s="25"/>
      <c r="F135" s="27"/>
      <c r="G135" s="27"/>
      <c r="H135" s="27"/>
      <c r="I135" s="27"/>
    </row>
    <row r="136" spans="3:9" x14ac:dyDescent="0.2">
      <c r="C136" s="25"/>
      <c r="D136" s="25"/>
      <c r="E136" s="25"/>
      <c r="F136" s="27"/>
      <c r="G136" s="27"/>
      <c r="H136" s="27"/>
      <c r="I136" s="27"/>
    </row>
    <row r="137" spans="3:9" x14ac:dyDescent="0.2">
      <c r="C137" s="25"/>
      <c r="D137" s="25"/>
      <c r="E137" s="25"/>
      <c r="F137" s="27"/>
      <c r="G137" s="27"/>
      <c r="H137" s="27"/>
      <c r="I137" s="27"/>
    </row>
    <row r="138" spans="3:9" x14ac:dyDescent="0.2">
      <c r="C138" s="25"/>
      <c r="D138" s="25"/>
      <c r="E138" s="25"/>
      <c r="F138" s="27"/>
      <c r="G138" s="27"/>
      <c r="H138" s="27"/>
      <c r="I138" s="27"/>
    </row>
    <row r="139" spans="3:9" x14ac:dyDescent="0.2">
      <c r="C139" s="25"/>
      <c r="D139" s="25"/>
      <c r="E139" s="25"/>
      <c r="F139" s="27"/>
      <c r="G139" s="27"/>
      <c r="H139" s="27"/>
      <c r="I139" s="27"/>
    </row>
    <row r="140" spans="3:9" x14ac:dyDescent="0.2">
      <c r="C140" s="25"/>
      <c r="D140" s="25"/>
      <c r="E140" s="25"/>
      <c r="F140" s="27"/>
      <c r="G140" s="27"/>
      <c r="H140" s="27"/>
      <c r="I140" s="27"/>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D13" sqref="D13"/>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50.25" customHeight="1" x14ac:dyDescent="0.25">
      <c r="B2" s="1447" t="s">
        <v>997</v>
      </c>
      <c r="C2" s="1447"/>
      <c r="D2" s="1447"/>
      <c r="E2" s="1447"/>
      <c r="F2" s="1447"/>
      <c r="G2" s="176"/>
      <c r="H2" s="176"/>
      <c r="I2" s="176"/>
      <c r="J2" s="27"/>
      <c r="K2" s="27"/>
      <c r="L2" s="27"/>
      <c r="M2" s="27"/>
    </row>
    <row r="3" spans="1:13" s="1" customFormat="1" ht="21" customHeight="1" x14ac:dyDescent="0.25">
      <c r="B3" s="348" t="s">
        <v>926</v>
      </c>
      <c r="C3"/>
      <c r="D3"/>
      <c r="E3"/>
      <c r="F3"/>
      <c r="G3" s="177"/>
      <c r="H3" s="177"/>
      <c r="I3" s="177"/>
      <c r="J3" s="178"/>
      <c r="K3"/>
      <c r="L3"/>
      <c r="M3"/>
    </row>
    <row r="5" spans="1:13" s="161" customFormat="1" ht="24" customHeight="1" thickBot="1" x14ac:dyDescent="0.25"/>
    <row r="6" spans="1:13" s="161" customFormat="1" ht="33.950000000000003" customHeight="1" thickBot="1" x14ac:dyDescent="0.25">
      <c r="B6" s="1456" t="s">
        <v>1416</v>
      </c>
      <c r="C6" s="1457"/>
      <c r="D6" s="1458"/>
    </row>
    <row r="7" spans="1:13" s="161" customFormat="1" ht="24.75" customHeight="1" x14ac:dyDescent="0.2">
      <c r="B7" s="341" t="s">
        <v>1153</v>
      </c>
      <c r="C7" s="164" t="s">
        <v>1419</v>
      </c>
      <c r="D7" s="165" t="s">
        <v>1420</v>
      </c>
    </row>
    <row r="8" spans="1:13" s="161" customFormat="1" ht="36.75" customHeight="1" x14ac:dyDescent="0.2">
      <c r="B8" s="10" t="s">
        <v>493</v>
      </c>
      <c r="C8" s="36" t="s">
        <v>373</v>
      </c>
      <c r="D8" s="11" t="s">
        <v>423</v>
      </c>
    </row>
    <row r="9" spans="1:13" s="161" customFormat="1" ht="51" customHeight="1" x14ac:dyDescent="0.2">
      <c r="B9" s="10" t="s">
        <v>680</v>
      </c>
      <c r="C9" s="43" t="s">
        <v>8</v>
      </c>
      <c r="D9" s="11" t="s">
        <v>8</v>
      </c>
    </row>
    <row r="10" spans="1:13" s="161" customFormat="1" ht="51.75" customHeight="1" x14ac:dyDescent="0.2">
      <c r="B10" s="10" t="s">
        <v>494</v>
      </c>
      <c r="C10" s="30" t="s">
        <v>398</v>
      </c>
      <c r="D10" s="11" t="s">
        <v>596</v>
      </c>
    </row>
    <row r="11" spans="1:13" s="161" customFormat="1" ht="37.5" customHeight="1" x14ac:dyDescent="0.2">
      <c r="B11" s="16" t="s">
        <v>501</v>
      </c>
      <c r="C11" s="36" t="s">
        <v>918</v>
      </c>
      <c r="D11" s="11" t="s">
        <v>918</v>
      </c>
    </row>
    <row r="12" spans="1:13" s="161" customFormat="1" ht="40.5" customHeight="1" x14ac:dyDescent="0.2">
      <c r="B12" s="16" t="s">
        <v>502</v>
      </c>
      <c r="C12" s="30" t="s">
        <v>827</v>
      </c>
      <c r="D12" s="11" t="s">
        <v>827</v>
      </c>
    </row>
    <row r="13" spans="1:13" s="161" customFormat="1" ht="36" customHeight="1" x14ac:dyDescent="0.2">
      <c r="B13" s="16" t="s">
        <v>503</v>
      </c>
      <c r="C13" s="36" t="s">
        <v>30</v>
      </c>
      <c r="D13" s="688" t="s">
        <v>3444</v>
      </c>
    </row>
    <row r="14" spans="1:13" s="161" customFormat="1" ht="36.75" customHeight="1" x14ac:dyDescent="0.2">
      <c r="B14" s="16" t="s">
        <v>504</v>
      </c>
      <c r="C14" s="36" t="s">
        <v>31</v>
      </c>
      <c r="D14" s="11" t="s">
        <v>31</v>
      </c>
    </row>
    <row r="15" spans="1:13" s="161" customFormat="1" ht="42.75" customHeight="1" x14ac:dyDescent="0.2">
      <c r="B15" s="5" t="s">
        <v>508</v>
      </c>
      <c r="C15" s="40" t="s">
        <v>916</v>
      </c>
      <c r="D15" s="11" t="s">
        <v>916</v>
      </c>
    </row>
    <row r="16" spans="1:13" s="161" customFormat="1" ht="44.25" customHeight="1" x14ac:dyDescent="0.2">
      <c r="B16" s="5" t="s">
        <v>509</v>
      </c>
      <c r="C16" s="40" t="s">
        <v>916</v>
      </c>
      <c r="D16" s="11" t="s">
        <v>916</v>
      </c>
    </row>
    <row r="17" spans="2:5" s="161" customFormat="1" ht="40.5" customHeight="1" x14ac:dyDescent="0.2">
      <c r="B17" s="10" t="s">
        <v>559</v>
      </c>
      <c r="C17" s="30" t="s">
        <v>374</v>
      </c>
      <c r="D17" s="11" t="s">
        <v>594</v>
      </c>
      <c r="E17" s="267" t="s">
        <v>1002</v>
      </c>
    </row>
    <row r="18" spans="2:5" s="161" customFormat="1" ht="41.25" customHeight="1" x14ac:dyDescent="0.2">
      <c r="B18" s="10" t="s">
        <v>513</v>
      </c>
      <c r="C18" s="30" t="s">
        <v>372</v>
      </c>
      <c r="D18" s="11" t="s">
        <v>376</v>
      </c>
      <c r="E18" s="267" t="s">
        <v>1002</v>
      </c>
    </row>
    <row r="19" spans="2:5" s="161" customFormat="1" ht="39.75" customHeight="1" thickBot="1" x14ac:dyDescent="0.25">
      <c r="B19" s="282" t="s">
        <v>524</v>
      </c>
      <c r="C19" s="203" t="s">
        <v>372</v>
      </c>
      <c r="D19" s="168" t="s">
        <v>408</v>
      </c>
      <c r="E19" s="267" t="s">
        <v>1002</v>
      </c>
    </row>
    <row r="20" spans="2:5" s="161" customFormat="1" ht="37.5" customHeight="1" thickBot="1" x14ac:dyDescent="0.25">
      <c r="B20" s="162"/>
      <c r="C20" s="163"/>
      <c r="D20" s="163"/>
    </row>
    <row r="21" spans="2:5" s="161" customFormat="1" ht="33.950000000000003" customHeight="1" thickBot="1" x14ac:dyDescent="0.25">
      <c r="B21" s="1456" t="s">
        <v>1417</v>
      </c>
      <c r="C21" s="1457"/>
      <c r="D21" s="1458"/>
    </row>
    <row r="22" spans="2:5" s="161" customFormat="1" ht="24.75" customHeight="1" x14ac:dyDescent="0.2">
      <c r="B22" s="341" t="s">
        <v>1153</v>
      </c>
      <c r="C22" s="164" t="s">
        <v>1419</v>
      </c>
      <c r="D22" s="165" t="s">
        <v>1420</v>
      </c>
    </row>
    <row r="23" spans="2:5" s="161" customFormat="1" ht="37.5" customHeight="1" x14ac:dyDescent="0.2">
      <c r="B23" s="10" t="s">
        <v>493</v>
      </c>
      <c r="C23" s="36" t="s">
        <v>373</v>
      </c>
      <c r="D23" s="11" t="s">
        <v>423</v>
      </c>
    </row>
    <row r="24" spans="2:5" s="161" customFormat="1" ht="36.75" customHeight="1" x14ac:dyDescent="0.2">
      <c r="B24" s="10" t="s">
        <v>680</v>
      </c>
      <c r="C24" s="43" t="s">
        <v>8</v>
      </c>
      <c r="D24" s="11" t="s">
        <v>8</v>
      </c>
    </row>
    <row r="25" spans="2:5" s="161" customFormat="1" ht="40.5" customHeight="1" x14ac:dyDescent="0.2">
      <c r="B25" s="10" t="s">
        <v>494</v>
      </c>
      <c r="C25" s="30" t="s">
        <v>398</v>
      </c>
      <c r="D25" s="11" t="s">
        <v>596</v>
      </c>
    </row>
    <row r="26" spans="2:5" s="161" customFormat="1" ht="33.75" customHeight="1" x14ac:dyDescent="0.2">
      <c r="B26" s="16" t="s">
        <v>501</v>
      </c>
      <c r="C26" s="36" t="s">
        <v>918</v>
      </c>
      <c r="D26" s="11" t="s">
        <v>918</v>
      </c>
    </row>
    <row r="27" spans="2:5" s="161" customFormat="1" ht="36" customHeight="1" x14ac:dyDescent="0.2">
      <c r="B27" s="16" t="s">
        <v>502</v>
      </c>
      <c r="C27" s="30" t="s">
        <v>827</v>
      </c>
      <c r="D27" s="11" t="s">
        <v>827</v>
      </c>
    </row>
    <row r="28" spans="2:5" s="161" customFormat="1" ht="36.75" customHeight="1" x14ac:dyDescent="0.2">
      <c r="B28" s="16" t="s">
        <v>503</v>
      </c>
      <c r="C28" s="36" t="s">
        <v>30</v>
      </c>
      <c r="D28" s="688" t="s">
        <v>3444</v>
      </c>
    </row>
    <row r="29" spans="2:5" s="161" customFormat="1" ht="42.75" customHeight="1" x14ac:dyDescent="0.2">
      <c r="B29" s="16" t="s">
        <v>504</v>
      </c>
      <c r="C29" s="36" t="s">
        <v>31</v>
      </c>
      <c r="D29" s="11" t="s">
        <v>31</v>
      </c>
    </row>
    <row r="30" spans="2:5" s="161" customFormat="1" ht="44.25" customHeight="1" x14ac:dyDescent="0.2">
      <c r="B30" s="5" t="s">
        <v>508</v>
      </c>
      <c r="C30" s="40" t="s">
        <v>916</v>
      </c>
      <c r="D30" s="11" t="s">
        <v>916</v>
      </c>
    </row>
    <row r="31" spans="2:5" s="161" customFormat="1" ht="46.5" customHeight="1" x14ac:dyDescent="0.2">
      <c r="B31" s="5" t="s">
        <v>509</v>
      </c>
      <c r="C31" s="40" t="s">
        <v>917</v>
      </c>
      <c r="D31" s="11" t="s">
        <v>917</v>
      </c>
    </row>
    <row r="32" spans="2:5" s="161" customFormat="1" ht="46.5" customHeight="1" x14ac:dyDescent="0.2">
      <c r="B32" s="10" t="s">
        <v>518</v>
      </c>
      <c r="C32" s="30" t="s">
        <v>1855</v>
      </c>
      <c r="D32" s="11" t="s">
        <v>1854</v>
      </c>
    </row>
    <row r="33" spans="2:5" s="161" customFormat="1" ht="30" customHeight="1" x14ac:dyDescent="0.2">
      <c r="B33" s="1462" t="s">
        <v>1489</v>
      </c>
      <c r="C33" s="1463"/>
      <c r="D33" s="1464"/>
    </row>
    <row r="34" spans="2:5" s="161" customFormat="1" ht="41.25" customHeight="1" x14ac:dyDescent="0.2">
      <c r="B34" s="10" t="s">
        <v>513</v>
      </c>
      <c r="C34" s="30" t="s">
        <v>921</v>
      </c>
      <c r="D34" s="11" t="s">
        <v>1100</v>
      </c>
      <c r="E34" s="592" t="s">
        <v>1001</v>
      </c>
    </row>
    <row r="35" spans="2:5" s="161" customFormat="1" ht="19.5" customHeight="1" x14ac:dyDescent="0.2">
      <c r="B35" s="342"/>
      <c r="C35" s="1465" t="s">
        <v>1426</v>
      </c>
      <c r="D35" s="1466"/>
      <c r="E35" s="593"/>
    </row>
    <row r="36" spans="2:5" s="161" customFormat="1" ht="37.5" customHeight="1" x14ac:dyDescent="0.2">
      <c r="B36" s="10" t="s">
        <v>524</v>
      </c>
      <c r="C36" s="41" t="s">
        <v>921</v>
      </c>
      <c r="D36" s="11" t="s">
        <v>408</v>
      </c>
      <c r="E36" s="592" t="s">
        <v>1001</v>
      </c>
    </row>
    <row r="37" spans="2:5" s="161" customFormat="1" ht="19.5" customHeight="1" x14ac:dyDescent="0.2">
      <c r="B37" s="342"/>
      <c r="C37" s="1465" t="s">
        <v>1426</v>
      </c>
      <c r="D37" s="1466"/>
      <c r="E37" s="593"/>
    </row>
    <row r="38" spans="2:5" s="161" customFormat="1" ht="40.5" customHeight="1" thickBot="1" x14ac:dyDescent="0.25">
      <c r="B38" s="282" t="s">
        <v>559</v>
      </c>
      <c r="C38" s="166" t="s">
        <v>921</v>
      </c>
      <c r="D38" s="168" t="s">
        <v>594</v>
      </c>
      <c r="E38" s="592" t="s">
        <v>1001</v>
      </c>
    </row>
    <row r="40" spans="2:5" ht="15.75" thickBot="1" x14ac:dyDescent="0.3"/>
    <row r="41" spans="2:5" s="161" customFormat="1" ht="33.950000000000003" customHeight="1" thickBot="1" x14ac:dyDescent="0.25">
      <c r="B41" s="1456" t="s">
        <v>1418</v>
      </c>
      <c r="C41" s="1457"/>
      <c r="D41" s="1458"/>
    </row>
    <row r="42" spans="2:5" s="161" customFormat="1" ht="24.75" customHeight="1" x14ac:dyDescent="0.2">
      <c r="B42" s="341" t="s">
        <v>1153</v>
      </c>
      <c r="C42" s="164" t="s">
        <v>1419</v>
      </c>
      <c r="D42" s="165" t="s">
        <v>1420</v>
      </c>
    </row>
    <row r="43" spans="2:5" s="161" customFormat="1" ht="38.25" customHeight="1" x14ac:dyDescent="0.2">
      <c r="B43" s="10" t="s">
        <v>493</v>
      </c>
      <c r="C43" s="36" t="s">
        <v>373</v>
      </c>
      <c r="D43" s="11" t="s">
        <v>423</v>
      </c>
    </row>
    <row r="44" spans="2:5" s="161" customFormat="1" ht="36.75" customHeight="1" x14ac:dyDescent="0.2">
      <c r="B44" s="10" t="s">
        <v>680</v>
      </c>
      <c r="C44" s="43" t="s">
        <v>8</v>
      </c>
      <c r="D44" s="11" t="s">
        <v>8</v>
      </c>
    </row>
    <row r="45" spans="2:5" s="161" customFormat="1" ht="57.75" customHeight="1" x14ac:dyDescent="0.2">
      <c r="B45" s="10" t="s">
        <v>494</v>
      </c>
      <c r="C45" s="30" t="s">
        <v>398</v>
      </c>
      <c r="D45" s="11" t="s">
        <v>596</v>
      </c>
    </row>
    <row r="46" spans="2:5" s="161" customFormat="1" ht="37.5" customHeight="1" x14ac:dyDescent="0.2">
      <c r="B46" s="10" t="s">
        <v>513</v>
      </c>
      <c r="C46" s="30" t="s">
        <v>1101</v>
      </c>
      <c r="D46" s="11" t="s">
        <v>1102</v>
      </c>
      <c r="E46" s="267" t="s">
        <v>1002</v>
      </c>
    </row>
    <row r="47" spans="2:5" s="161" customFormat="1" ht="43.5" customHeight="1" x14ac:dyDescent="0.2">
      <c r="B47" s="10" t="s">
        <v>518</v>
      </c>
      <c r="C47" s="30" t="s">
        <v>375</v>
      </c>
      <c r="D47" s="11" t="s">
        <v>1853</v>
      </c>
    </row>
    <row r="48" spans="2:5" s="161" customFormat="1" ht="36" customHeight="1" x14ac:dyDescent="0.2">
      <c r="B48" s="16" t="s">
        <v>519</v>
      </c>
      <c r="C48" s="30" t="s">
        <v>826</v>
      </c>
      <c r="D48" s="11" t="s">
        <v>826</v>
      </c>
    </row>
    <row r="49" spans="2:4" s="161" customFormat="1" ht="36.75" customHeight="1" x14ac:dyDescent="0.2">
      <c r="B49" s="16" t="s">
        <v>520</v>
      </c>
      <c r="C49" s="43" t="s">
        <v>43</v>
      </c>
      <c r="D49" s="688" t="s">
        <v>3444</v>
      </c>
    </row>
    <row r="50" spans="2:4" s="161" customFormat="1" ht="42.75" customHeight="1" x14ac:dyDescent="0.2">
      <c r="B50" s="16" t="s">
        <v>521</v>
      </c>
      <c r="C50" s="43" t="s">
        <v>126</v>
      </c>
      <c r="D50" s="21" t="s">
        <v>126</v>
      </c>
    </row>
    <row r="51" spans="2:4" s="161" customFormat="1" ht="44.25" customHeight="1" x14ac:dyDescent="0.2">
      <c r="B51" s="5" t="s">
        <v>522</v>
      </c>
      <c r="C51" s="41" t="s">
        <v>916</v>
      </c>
      <c r="D51" s="11" t="s">
        <v>916</v>
      </c>
    </row>
    <row r="52" spans="2:4" s="161" customFormat="1" ht="40.5" customHeight="1" x14ac:dyDescent="0.2">
      <c r="B52" s="5" t="s">
        <v>523</v>
      </c>
      <c r="C52" s="41" t="s">
        <v>916</v>
      </c>
      <c r="D52" s="11" t="s">
        <v>917</v>
      </c>
    </row>
    <row r="53" spans="2:4" s="161" customFormat="1" ht="44.25" customHeight="1" thickBot="1" x14ac:dyDescent="0.25">
      <c r="B53" s="343" t="s">
        <v>501</v>
      </c>
      <c r="C53" s="166" t="s">
        <v>918</v>
      </c>
      <c r="D53" s="168" t="s">
        <v>918</v>
      </c>
    </row>
    <row r="55" spans="2:4" ht="15.75" thickBot="1" x14ac:dyDescent="0.3"/>
    <row r="56" spans="2:4" ht="33.950000000000003" customHeight="1" thickBot="1" x14ac:dyDescent="0.3">
      <c r="B56" s="1459" t="s">
        <v>1487</v>
      </c>
      <c r="C56" s="1460"/>
      <c r="D56" s="1461"/>
    </row>
    <row r="57" spans="2:4" s="161" customFormat="1" ht="24.75" customHeight="1" x14ac:dyDescent="0.2">
      <c r="B57" s="341" t="s">
        <v>1153</v>
      </c>
      <c r="C57" s="164" t="s">
        <v>1419</v>
      </c>
      <c r="D57" s="165" t="s">
        <v>1420</v>
      </c>
    </row>
    <row r="58" spans="2:4" s="161" customFormat="1" ht="36.75" customHeight="1" x14ac:dyDescent="0.2">
      <c r="B58" s="10" t="s">
        <v>493</v>
      </c>
      <c r="C58" s="36" t="s">
        <v>373</v>
      </c>
      <c r="D58" s="11" t="s">
        <v>423</v>
      </c>
    </row>
    <row r="59" spans="2:4" s="161" customFormat="1" ht="48.75" customHeight="1" x14ac:dyDescent="0.2">
      <c r="B59" s="10" t="s">
        <v>680</v>
      </c>
      <c r="C59" s="43" t="s">
        <v>8</v>
      </c>
      <c r="D59" s="11" t="s">
        <v>8</v>
      </c>
    </row>
    <row r="60" spans="2:4" s="161" customFormat="1" ht="57.75" customHeight="1" thickBot="1" x14ac:dyDescent="0.25">
      <c r="B60" s="282" t="s">
        <v>494</v>
      </c>
      <c r="C60" s="166" t="s">
        <v>747</v>
      </c>
      <c r="D60" s="168" t="s">
        <v>596</v>
      </c>
    </row>
    <row r="61" spans="2:4" ht="15.75" thickBot="1" x14ac:dyDescent="0.3"/>
    <row r="62" spans="2:4" ht="33.950000000000003" customHeight="1" thickBot="1" x14ac:dyDescent="0.3">
      <c r="B62" s="1459" t="s">
        <v>1488</v>
      </c>
      <c r="C62" s="1460"/>
      <c r="D62" s="1461"/>
    </row>
    <row r="63" spans="2:4" s="161" customFormat="1" ht="24.75" customHeight="1" x14ac:dyDescent="0.2">
      <c r="B63" s="341" t="s">
        <v>1153</v>
      </c>
      <c r="C63" s="164" t="s">
        <v>1419</v>
      </c>
      <c r="D63" s="165" t="s">
        <v>1420</v>
      </c>
    </row>
    <row r="64" spans="2:4" s="161" customFormat="1" ht="36.75" customHeight="1" x14ac:dyDescent="0.2">
      <c r="B64" s="10" t="s">
        <v>493</v>
      </c>
      <c r="C64" s="36" t="s">
        <v>373</v>
      </c>
      <c r="D64" s="11" t="s">
        <v>423</v>
      </c>
    </row>
    <row r="65" spans="2:4" s="161" customFormat="1" ht="48.75" customHeight="1" x14ac:dyDescent="0.2">
      <c r="B65" s="10" t="s">
        <v>680</v>
      </c>
      <c r="C65" s="43" t="s">
        <v>1648</v>
      </c>
      <c r="D65" s="11" t="s">
        <v>8</v>
      </c>
    </row>
    <row r="66" spans="2:4" s="161" customFormat="1" ht="57.75" customHeight="1" thickBot="1" x14ac:dyDescent="0.25">
      <c r="B66" s="282" t="s">
        <v>494</v>
      </c>
      <c r="C66" s="166" t="s">
        <v>147</v>
      </c>
      <c r="D66" s="168" t="s">
        <v>596</v>
      </c>
    </row>
  </sheetData>
  <sheetProtection algorithmName="SHA-512" hashValue="Ndfy9xZHXcGZC7Abj9BU5sEs0tGHkzEl9dNck1Nt11vvygD+03pApGqeLS5qepSXvy5zJb4tkUcytJdzjU5YLg==" saltValue="aUf2wFj0JuMk3vDNxeu+Fg==" spinCount="100000"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D39" sqref="D39"/>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47.25" customHeight="1" x14ac:dyDescent="0.2">
      <c r="B2" s="1447" t="s">
        <v>995</v>
      </c>
      <c r="C2" s="1447"/>
      <c r="D2" s="1447"/>
      <c r="E2" s="344"/>
      <c r="F2" s="344"/>
      <c r="G2" s="344"/>
      <c r="H2" s="344"/>
      <c r="I2" s="344"/>
      <c r="J2" s="344"/>
      <c r="K2" s="344"/>
      <c r="L2" s="344"/>
      <c r="M2" s="344"/>
    </row>
    <row r="3" spans="1:13" s="1" customFormat="1" ht="22.5" customHeight="1" x14ac:dyDescent="0.25">
      <c r="B3" s="371" t="s">
        <v>926</v>
      </c>
      <c r="C3"/>
      <c r="D3"/>
      <c r="E3"/>
      <c r="F3" s="345"/>
      <c r="G3" s="345"/>
      <c r="H3" s="345"/>
      <c r="I3" s="345"/>
      <c r="J3" s="345"/>
      <c r="K3"/>
      <c r="L3"/>
      <c r="M3"/>
    </row>
    <row r="5" spans="1:13" s="161" customFormat="1" ht="24" customHeight="1" thickBot="1" x14ac:dyDescent="0.25"/>
    <row r="6" spans="1:13" s="58" customFormat="1" ht="43.5" customHeight="1" thickBot="1" x14ac:dyDescent="0.25">
      <c r="B6" s="1494" t="s">
        <v>1496</v>
      </c>
      <c r="C6" s="1495"/>
      <c r="D6" s="1495"/>
      <c r="E6" s="1496"/>
    </row>
    <row r="7" spans="1:13" s="58" customFormat="1" ht="30" customHeight="1" thickBot="1" x14ac:dyDescent="0.25">
      <c r="B7" s="1480" t="s">
        <v>1421</v>
      </c>
      <c r="C7" s="1481"/>
      <c r="D7" s="361" t="s">
        <v>1422</v>
      </c>
      <c r="E7" s="362" t="s">
        <v>1423</v>
      </c>
    </row>
    <row r="8" spans="1:13" s="58" customFormat="1" ht="33" customHeight="1" thickBot="1" x14ac:dyDescent="0.25">
      <c r="B8" s="1497" t="s">
        <v>944</v>
      </c>
      <c r="C8" s="1498"/>
      <c r="D8" s="1498"/>
      <c r="E8" s="1499"/>
    </row>
    <row r="9" spans="1:13" s="58" customFormat="1" ht="36.75" customHeight="1" thickBot="1" x14ac:dyDescent="0.25">
      <c r="B9" s="339" t="s">
        <v>504</v>
      </c>
      <c r="C9" s="363"/>
      <c r="D9" s="364" t="s">
        <v>31</v>
      </c>
      <c r="E9" s="365" t="s">
        <v>708</v>
      </c>
    </row>
    <row r="10" spans="1:13" s="58" customFormat="1" ht="35.25" customHeight="1" thickBot="1" x14ac:dyDescent="0.25">
      <c r="B10" s="1497" t="s">
        <v>943</v>
      </c>
      <c r="C10" s="1498"/>
      <c r="D10" s="1498"/>
      <c r="E10" s="1499"/>
    </row>
    <row r="11" spans="1:13" s="58" customFormat="1" ht="36.75" customHeight="1" x14ac:dyDescent="0.2">
      <c r="B11" s="349" t="s">
        <v>503</v>
      </c>
      <c r="C11" s="353"/>
      <c r="D11" s="1183" t="s">
        <v>3444</v>
      </c>
      <c r="E11" s="1184" t="s">
        <v>3448</v>
      </c>
    </row>
    <row r="12" spans="1:13" s="58" customFormat="1" ht="36.75" customHeight="1" thickBot="1" x14ac:dyDescent="0.25">
      <c r="B12" s="343" t="s">
        <v>504</v>
      </c>
      <c r="C12" s="354"/>
      <c r="D12" s="359" t="s">
        <v>31</v>
      </c>
      <c r="E12" s="360" t="s">
        <v>382</v>
      </c>
    </row>
    <row r="13" spans="1:13" s="58" customFormat="1" ht="39" customHeight="1" thickBot="1" x14ac:dyDescent="0.25">
      <c r="B13" s="1497" t="s">
        <v>942</v>
      </c>
      <c r="C13" s="1498"/>
      <c r="D13" s="1498"/>
      <c r="E13" s="1499"/>
    </row>
    <row r="14" spans="1:13" s="58" customFormat="1" ht="36.75" customHeight="1" x14ac:dyDescent="0.2">
      <c r="B14" s="349" t="s">
        <v>502</v>
      </c>
      <c r="C14" s="355"/>
      <c r="D14" s="736" t="s">
        <v>1078</v>
      </c>
      <c r="E14" s="350" t="s">
        <v>1087</v>
      </c>
    </row>
    <row r="15" spans="1:13" s="58" customFormat="1" ht="36.75" customHeight="1" x14ac:dyDescent="0.2">
      <c r="B15" s="16" t="s">
        <v>503</v>
      </c>
      <c r="C15" s="356"/>
      <c r="D15" s="1185" t="s">
        <v>3449</v>
      </c>
      <c r="E15" s="351" t="s">
        <v>381</v>
      </c>
    </row>
    <row r="16" spans="1:13" s="58" customFormat="1" ht="36.75" customHeight="1" thickBot="1" x14ac:dyDescent="0.25">
      <c r="B16" s="343" t="s">
        <v>504</v>
      </c>
      <c r="C16" s="357"/>
      <c r="D16" s="359" t="s">
        <v>31</v>
      </c>
      <c r="E16" s="360" t="s">
        <v>382</v>
      </c>
    </row>
    <row r="17" spans="2:5" s="58" customFormat="1" ht="34.5" customHeight="1" thickBot="1" x14ac:dyDescent="0.25">
      <c r="B17" s="1500" t="s">
        <v>1611</v>
      </c>
      <c r="C17" s="1501"/>
      <c r="D17" s="1501"/>
      <c r="E17" s="1502"/>
    </row>
    <row r="18" spans="2:5" s="58" customFormat="1" ht="36.75" customHeight="1" x14ac:dyDescent="0.2">
      <c r="B18" s="349" t="s">
        <v>503</v>
      </c>
      <c r="C18" s="358"/>
      <c r="D18" s="1183" t="s">
        <v>3449</v>
      </c>
      <c r="E18" s="350" t="s">
        <v>381</v>
      </c>
    </row>
    <row r="19" spans="2:5" s="58" customFormat="1" ht="36.75" customHeight="1" x14ac:dyDescent="0.2">
      <c r="B19" s="16" t="s">
        <v>504</v>
      </c>
      <c r="C19" s="276"/>
      <c r="D19" s="221" t="s">
        <v>31</v>
      </c>
      <c r="E19" s="351" t="s">
        <v>382</v>
      </c>
    </row>
    <row r="20" spans="2:5" s="58" customFormat="1" ht="20.100000000000001" customHeight="1" x14ac:dyDescent="0.2">
      <c r="B20" s="1504"/>
      <c r="C20" s="1488" t="s">
        <v>1497</v>
      </c>
      <c r="D20" s="1489"/>
      <c r="E20" s="1490"/>
    </row>
    <row r="21" spans="2:5" s="58" customFormat="1" ht="36.75" customHeight="1" x14ac:dyDescent="0.2">
      <c r="B21" s="1504"/>
      <c r="C21" s="36" t="s">
        <v>502</v>
      </c>
      <c r="D21" s="221" t="s">
        <v>1078</v>
      </c>
      <c r="E21" s="351" t="s">
        <v>387</v>
      </c>
    </row>
    <row r="22" spans="2:5" s="58" customFormat="1" ht="20.100000000000001" customHeight="1" x14ac:dyDescent="0.2">
      <c r="B22" s="1504"/>
      <c r="C22" s="221"/>
      <c r="D22" s="1488" t="s">
        <v>1426</v>
      </c>
      <c r="E22" s="1490"/>
    </row>
    <row r="23" spans="2:5" s="58" customFormat="1" ht="36.75" customHeight="1" x14ac:dyDescent="0.2">
      <c r="B23" s="1504"/>
      <c r="C23" s="36" t="s">
        <v>501</v>
      </c>
      <c r="D23" s="39" t="s">
        <v>932</v>
      </c>
      <c r="E23" s="351" t="s">
        <v>388</v>
      </c>
    </row>
    <row r="24" spans="2:5" s="58" customFormat="1" ht="20.100000000000001" customHeight="1" x14ac:dyDescent="0.2">
      <c r="B24" s="1504"/>
      <c r="C24" s="221"/>
      <c r="D24" s="1488" t="s">
        <v>1426</v>
      </c>
      <c r="E24" s="1490"/>
    </row>
    <row r="25" spans="2:5" s="58" customFormat="1" ht="36.75" customHeight="1" x14ac:dyDescent="0.2">
      <c r="B25" s="1504"/>
      <c r="C25" s="34" t="s">
        <v>508</v>
      </c>
      <c r="D25" s="275" t="s">
        <v>28</v>
      </c>
      <c r="E25" s="1477" t="s">
        <v>389</v>
      </c>
    </row>
    <row r="26" spans="2:5" s="58" customFormat="1" ht="36.75" customHeight="1" thickBot="1" x14ac:dyDescent="0.25">
      <c r="B26" s="1505"/>
      <c r="C26" s="167" t="s">
        <v>509</v>
      </c>
      <c r="D26" s="352" t="s">
        <v>28</v>
      </c>
      <c r="E26" s="1503"/>
    </row>
    <row r="27" spans="2:5" s="58" customFormat="1" ht="35.25" customHeight="1" thickBot="1" x14ac:dyDescent="0.25">
      <c r="B27" s="1473" t="s">
        <v>1612</v>
      </c>
      <c r="C27" s="1474"/>
      <c r="D27" s="1474"/>
      <c r="E27" s="1475"/>
    </row>
    <row r="28" spans="2:5" s="58" customFormat="1" ht="36.75" customHeight="1" x14ac:dyDescent="0.2">
      <c r="B28" s="349" t="s">
        <v>503</v>
      </c>
      <c r="C28" s="1486"/>
      <c r="D28" s="1183" t="s">
        <v>3449</v>
      </c>
      <c r="E28" s="350" t="s">
        <v>381</v>
      </c>
    </row>
    <row r="29" spans="2:5" s="58" customFormat="1" ht="36.75" customHeight="1" x14ac:dyDescent="0.2">
      <c r="B29" s="16" t="s">
        <v>504</v>
      </c>
      <c r="C29" s="1487"/>
      <c r="D29" s="221" t="s">
        <v>31</v>
      </c>
      <c r="E29" s="351" t="s">
        <v>382</v>
      </c>
    </row>
    <row r="30" spans="2:5" s="58" customFormat="1" ht="20.100000000000001" customHeight="1" x14ac:dyDescent="0.2">
      <c r="B30" s="1478"/>
      <c r="C30" s="1488" t="s">
        <v>1497</v>
      </c>
      <c r="D30" s="1489"/>
      <c r="E30" s="1490"/>
    </row>
    <row r="31" spans="2:5" s="58" customFormat="1" ht="36.75" customHeight="1" x14ac:dyDescent="0.2">
      <c r="B31" s="1478"/>
      <c r="C31" s="36" t="s">
        <v>502</v>
      </c>
      <c r="D31" s="221" t="s">
        <v>1078</v>
      </c>
      <c r="E31" s="351" t="s">
        <v>386</v>
      </c>
    </row>
    <row r="32" spans="2:5" s="58" customFormat="1" ht="20.100000000000001" customHeight="1" x14ac:dyDescent="0.2">
      <c r="B32" s="1478"/>
      <c r="C32" s="221"/>
      <c r="D32" s="1488" t="s">
        <v>1426</v>
      </c>
      <c r="E32" s="1490"/>
    </row>
    <row r="33" spans="2:5" s="58" customFormat="1" ht="36.75" customHeight="1" x14ac:dyDescent="0.2">
      <c r="B33" s="1478"/>
      <c r="C33" s="36" t="s">
        <v>501</v>
      </c>
      <c r="D33" s="39" t="s">
        <v>932</v>
      </c>
      <c r="E33" s="351" t="s">
        <v>1079</v>
      </c>
    </row>
    <row r="34" spans="2:5" s="58" customFormat="1" ht="20.100000000000001" customHeight="1" x14ac:dyDescent="0.2">
      <c r="B34" s="1478"/>
      <c r="C34" s="221"/>
      <c r="D34" s="1488" t="s">
        <v>1426</v>
      </c>
      <c r="E34" s="1490"/>
    </row>
    <row r="35" spans="2:5" s="58" customFormat="1" ht="36.75" customHeight="1" x14ac:dyDescent="0.2">
      <c r="B35" s="1478"/>
      <c r="C35" s="34" t="s">
        <v>508</v>
      </c>
      <c r="D35" s="275" t="s">
        <v>28</v>
      </c>
      <c r="E35" s="1476" t="s">
        <v>385</v>
      </c>
    </row>
    <row r="36" spans="2:5" s="58" customFormat="1" ht="36.75" customHeight="1" thickBot="1" x14ac:dyDescent="0.25">
      <c r="B36" s="1479"/>
      <c r="C36" s="167" t="s">
        <v>509</v>
      </c>
      <c r="D36" s="352" t="s">
        <v>28</v>
      </c>
      <c r="E36" s="1485"/>
    </row>
    <row r="37" spans="2:5" s="58" customFormat="1" ht="36" customHeight="1" thickBot="1" x14ac:dyDescent="0.25">
      <c r="B37" s="1482" t="s">
        <v>1613</v>
      </c>
      <c r="C37" s="1483"/>
      <c r="D37" s="1483"/>
      <c r="E37" s="1484"/>
    </row>
    <row r="38" spans="2:5" s="58" customFormat="1" ht="36.75" customHeight="1" x14ac:dyDescent="0.2">
      <c r="B38" s="349" t="s">
        <v>502</v>
      </c>
      <c r="C38" s="355"/>
      <c r="D38" s="736" t="s">
        <v>1078</v>
      </c>
      <c r="E38" s="350" t="s">
        <v>669</v>
      </c>
    </row>
    <row r="39" spans="2:5" s="58" customFormat="1" ht="36.75" customHeight="1" x14ac:dyDescent="0.2">
      <c r="B39" s="16" t="s">
        <v>503</v>
      </c>
      <c r="C39" s="356"/>
      <c r="D39" s="1185" t="s">
        <v>3444</v>
      </c>
      <c r="E39" s="351" t="s">
        <v>381</v>
      </c>
    </row>
    <row r="40" spans="2:5" s="58" customFormat="1" ht="36.75" customHeight="1" x14ac:dyDescent="0.2">
      <c r="B40" s="16" t="s">
        <v>504</v>
      </c>
      <c r="C40" s="356"/>
      <c r="D40" s="221" t="s">
        <v>31</v>
      </c>
      <c r="E40" s="351" t="s">
        <v>382</v>
      </c>
    </row>
    <row r="41" spans="2:5" s="58" customFormat="1" ht="36.75" customHeight="1" x14ac:dyDescent="0.2">
      <c r="B41" s="16" t="s">
        <v>501</v>
      </c>
      <c r="C41" s="356"/>
      <c r="D41" s="39" t="s">
        <v>932</v>
      </c>
      <c r="E41" s="351" t="s">
        <v>383</v>
      </c>
    </row>
    <row r="42" spans="2:5" s="58" customFormat="1" ht="36.75" customHeight="1" x14ac:dyDescent="0.2">
      <c r="B42" s="5" t="s">
        <v>508</v>
      </c>
      <c r="C42" s="356"/>
      <c r="D42" s="275" t="s">
        <v>28</v>
      </c>
      <c r="E42" s="1476" t="s">
        <v>384</v>
      </c>
    </row>
    <row r="43" spans="2:5" s="58" customFormat="1" ht="36.75" customHeight="1" thickBot="1" x14ac:dyDescent="0.25">
      <c r="B43" s="374" t="s">
        <v>509</v>
      </c>
      <c r="C43" s="356"/>
      <c r="D43" s="375" t="s">
        <v>28</v>
      </c>
      <c r="E43" s="1477"/>
    </row>
    <row r="44" spans="2:5" s="58" customFormat="1" ht="36.75" customHeight="1" thickBot="1" x14ac:dyDescent="0.25">
      <c r="B44" s="1470" t="s">
        <v>945</v>
      </c>
      <c r="C44" s="1471"/>
      <c r="D44" s="1471"/>
      <c r="E44" s="1472"/>
    </row>
    <row r="45" spans="2:5" s="58" customFormat="1" ht="36.75" customHeight="1" thickBot="1" x14ac:dyDescent="0.25">
      <c r="B45" s="1467" t="s">
        <v>1498</v>
      </c>
      <c r="C45" s="1468"/>
      <c r="D45" s="1468"/>
      <c r="E45" s="1469"/>
    </row>
    <row r="46" spans="2:5" s="161" customFormat="1" ht="37.5" customHeight="1" x14ac:dyDescent="0.2">
      <c r="B46" s="162"/>
      <c r="C46" s="163"/>
      <c r="D46" s="163"/>
    </row>
    <row r="47" spans="2:5" ht="15.75" thickBot="1" x14ac:dyDescent="0.3"/>
    <row r="48" spans="2:5" s="58" customFormat="1" ht="42.75" customHeight="1" thickBot="1" x14ac:dyDescent="0.25">
      <c r="B48" s="1491" t="s">
        <v>2930</v>
      </c>
      <c r="C48" s="1492"/>
      <c r="D48" s="1492"/>
      <c r="E48" s="1493"/>
    </row>
    <row r="49" spans="2:5" s="58" customFormat="1" ht="30" customHeight="1" thickBot="1" x14ac:dyDescent="0.25">
      <c r="B49" s="1480" t="s">
        <v>1421</v>
      </c>
      <c r="C49" s="1481"/>
      <c r="D49" s="361" t="s">
        <v>1422</v>
      </c>
      <c r="E49" s="362" t="s">
        <v>1423</v>
      </c>
    </row>
    <row r="50" spans="2:5" s="58" customFormat="1" ht="36.75" customHeight="1" thickBot="1" x14ac:dyDescent="0.25">
      <c r="B50" s="1470" t="s">
        <v>945</v>
      </c>
      <c r="C50" s="1471"/>
      <c r="D50" s="1471"/>
      <c r="E50" s="1472"/>
    </row>
    <row r="51" spans="2:5" s="58" customFormat="1" ht="36.75" customHeight="1" thickBot="1" x14ac:dyDescent="0.25">
      <c r="B51" s="1467" t="s">
        <v>1498</v>
      </c>
      <c r="C51" s="1468"/>
      <c r="D51" s="1468"/>
      <c r="E51" s="1469"/>
    </row>
  </sheetData>
  <sheetProtection algorithmName="SHA-512" hashValue="6ij4NfDRUotr9iCrHa/yLx75b87XXjwFa8howFOn1MB3DjT3GX7vFyw58213ilN321yvo6Y2ShuLRfNlZXI6ig==" saltValue="9G5knZow9xKr/PW6jDB9yA==" spinCount="100000"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11" activePane="bottomLeft" state="frozen"/>
      <selection pane="bottomLeft" activeCell="D24" sqref="D24"/>
    </sheetView>
  </sheetViews>
  <sheetFormatPr baseColWidth="10" defaultRowHeight="14.25" x14ac:dyDescent="0.2"/>
  <cols>
    <col min="1" max="1" width="2.7109375" style="161" customWidth="1"/>
    <col min="2" max="2" width="13.85546875" style="161" customWidth="1"/>
    <col min="3" max="3" width="18.7109375" style="161" customWidth="1"/>
    <col min="4" max="4" width="7.85546875" style="161" customWidth="1"/>
    <col min="5" max="5" width="8" style="161" customWidth="1"/>
    <col min="6" max="8" width="6.7109375" style="161" customWidth="1"/>
    <col min="9" max="9" width="9.7109375" style="161" customWidth="1"/>
    <col min="10" max="11" width="8.7109375" style="161" customWidth="1"/>
    <col min="12" max="12" width="8.140625" style="161" customWidth="1"/>
    <col min="13" max="13" width="7.5703125" style="161" customWidth="1"/>
    <col min="14" max="14" width="8" style="161" customWidth="1"/>
    <col min="15" max="15" width="10.42578125" style="161" customWidth="1"/>
    <col min="16" max="16" width="11.42578125" style="161"/>
    <col min="17" max="17" width="11.42578125" style="161" customWidth="1"/>
    <col min="18" max="18" width="7.140625" style="161" customWidth="1"/>
    <col min="19" max="19" width="8.42578125" style="161" customWidth="1"/>
    <col min="20" max="20" width="6.7109375" style="161" customWidth="1"/>
    <col min="21" max="21" width="8.28515625" style="161" customWidth="1"/>
    <col min="22" max="22" width="10.85546875" style="161" customWidth="1"/>
    <col min="23" max="23" width="9.42578125" style="161" customWidth="1"/>
    <col min="24" max="29" width="11.42578125" style="161" customWidth="1"/>
    <col min="30" max="256" width="11.42578125" style="161"/>
    <col min="257" max="257" width="0.85546875" style="161" customWidth="1"/>
    <col min="258" max="258" width="13.5703125" style="161" customWidth="1"/>
    <col min="259" max="259" width="17.28515625" style="161" customWidth="1"/>
    <col min="260" max="270" width="6.7109375" style="161" customWidth="1"/>
    <col min="271" max="271" width="10.42578125" style="161" customWidth="1"/>
    <col min="272" max="512" width="11.42578125" style="161"/>
    <col min="513" max="513" width="0.85546875" style="161" customWidth="1"/>
    <col min="514" max="514" width="13.5703125" style="161" customWidth="1"/>
    <col min="515" max="515" width="17.28515625" style="161" customWidth="1"/>
    <col min="516" max="526" width="6.7109375" style="161" customWidth="1"/>
    <col min="527" max="527" width="10.42578125" style="161" customWidth="1"/>
    <col min="528" max="768" width="11.42578125" style="161"/>
    <col min="769" max="769" width="0.85546875" style="161" customWidth="1"/>
    <col min="770" max="770" width="13.5703125" style="161" customWidth="1"/>
    <col min="771" max="771" width="17.28515625" style="161" customWidth="1"/>
    <col min="772" max="782" width="6.7109375" style="161" customWidth="1"/>
    <col min="783" max="783" width="10.42578125" style="161" customWidth="1"/>
    <col min="784" max="1024" width="11.42578125" style="161"/>
    <col min="1025" max="1025" width="0.85546875" style="161" customWidth="1"/>
    <col min="1026" max="1026" width="13.5703125" style="161" customWidth="1"/>
    <col min="1027" max="1027" width="17.28515625" style="161" customWidth="1"/>
    <col min="1028" max="1038" width="6.7109375" style="161" customWidth="1"/>
    <col min="1039" max="1039" width="10.42578125" style="161" customWidth="1"/>
    <col min="1040" max="1280" width="11.42578125" style="161"/>
    <col min="1281" max="1281" width="0.85546875" style="161" customWidth="1"/>
    <col min="1282" max="1282" width="13.5703125" style="161" customWidth="1"/>
    <col min="1283" max="1283" width="17.28515625" style="161" customWidth="1"/>
    <col min="1284" max="1294" width="6.7109375" style="161" customWidth="1"/>
    <col min="1295" max="1295" width="10.42578125" style="161" customWidth="1"/>
    <col min="1296" max="1536" width="11.42578125" style="161"/>
    <col min="1537" max="1537" width="0.85546875" style="161" customWidth="1"/>
    <col min="1538" max="1538" width="13.5703125" style="161" customWidth="1"/>
    <col min="1539" max="1539" width="17.28515625" style="161" customWidth="1"/>
    <col min="1540" max="1550" width="6.7109375" style="161" customWidth="1"/>
    <col min="1551" max="1551" width="10.42578125" style="161" customWidth="1"/>
    <col min="1552" max="1792" width="11.42578125" style="161"/>
    <col min="1793" max="1793" width="0.85546875" style="161" customWidth="1"/>
    <col min="1794" max="1794" width="13.5703125" style="161" customWidth="1"/>
    <col min="1795" max="1795" width="17.28515625" style="161" customWidth="1"/>
    <col min="1796" max="1806" width="6.7109375" style="161" customWidth="1"/>
    <col min="1807" max="1807" width="10.42578125" style="161" customWidth="1"/>
    <col min="1808" max="2048" width="11.42578125" style="161"/>
    <col min="2049" max="2049" width="0.85546875" style="161" customWidth="1"/>
    <col min="2050" max="2050" width="13.5703125" style="161" customWidth="1"/>
    <col min="2051" max="2051" width="17.28515625" style="161" customWidth="1"/>
    <col min="2052" max="2062" width="6.7109375" style="161" customWidth="1"/>
    <col min="2063" max="2063" width="10.42578125" style="161" customWidth="1"/>
    <col min="2064" max="2304" width="11.42578125" style="161"/>
    <col min="2305" max="2305" width="0.85546875" style="161" customWidth="1"/>
    <col min="2306" max="2306" width="13.5703125" style="161" customWidth="1"/>
    <col min="2307" max="2307" width="17.28515625" style="161" customWidth="1"/>
    <col min="2308" max="2318" width="6.7109375" style="161" customWidth="1"/>
    <col min="2319" max="2319" width="10.42578125" style="161" customWidth="1"/>
    <col min="2320" max="2560" width="11.42578125" style="161"/>
    <col min="2561" max="2561" width="0.85546875" style="161" customWidth="1"/>
    <col min="2562" max="2562" width="13.5703125" style="161" customWidth="1"/>
    <col min="2563" max="2563" width="17.28515625" style="161" customWidth="1"/>
    <col min="2564" max="2574" width="6.7109375" style="161" customWidth="1"/>
    <col min="2575" max="2575" width="10.42578125" style="161" customWidth="1"/>
    <col min="2576" max="2816" width="11.42578125" style="161"/>
    <col min="2817" max="2817" width="0.85546875" style="161" customWidth="1"/>
    <col min="2818" max="2818" width="13.5703125" style="161" customWidth="1"/>
    <col min="2819" max="2819" width="17.28515625" style="161" customWidth="1"/>
    <col min="2820" max="2830" width="6.7109375" style="161" customWidth="1"/>
    <col min="2831" max="2831" width="10.42578125" style="161" customWidth="1"/>
    <col min="2832" max="3072" width="11.42578125" style="161"/>
    <col min="3073" max="3073" width="0.85546875" style="161" customWidth="1"/>
    <col min="3074" max="3074" width="13.5703125" style="161" customWidth="1"/>
    <col min="3075" max="3075" width="17.28515625" style="161" customWidth="1"/>
    <col min="3076" max="3086" width="6.7109375" style="161" customWidth="1"/>
    <col min="3087" max="3087" width="10.42578125" style="161" customWidth="1"/>
    <col min="3088" max="3328" width="11.42578125" style="161"/>
    <col min="3329" max="3329" width="0.85546875" style="161" customWidth="1"/>
    <col min="3330" max="3330" width="13.5703125" style="161" customWidth="1"/>
    <col min="3331" max="3331" width="17.28515625" style="161" customWidth="1"/>
    <col min="3332" max="3342" width="6.7109375" style="161" customWidth="1"/>
    <col min="3343" max="3343" width="10.42578125" style="161" customWidth="1"/>
    <col min="3344" max="3584" width="11.42578125" style="161"/>
    <col min="3585" max="3585" width="0.85546875" style="161" customWidth="1"/>
    <col min="3586" max="3586" width="13.5703125" style="161" customWidth="1"/>
    <col min="3587" max="3587" width="17.28515625" style="161" customWidth="1"/>
    <col min="3588" max="3598" width="6.7109375" style="161" customWidth="1"/>
    <col min="3599" max="3599" width="10.42578125" style="161" customWidth="1"/>
    <col min="3600" max="3840" width="11.42578125" style="161"/>
    <col min="3841" max="3841" width="0.85546875" style="161" customWidth="1"/>
    <col min="3842" max="3842" width="13.5703125" style="161" customWidth="1"/>
    <col min="3843" max="3843" width="17.28515625" style="161" customWidth="1"/>
    <col min="3844" max="3854" width="6.7109375" style="161" customWidth="1"/>
    <col min="3855" max="3855" width="10.42578125" style="161" customWidth="1"/>
    <col min="3856" max="4096" width="11.42578125" style="161"/>
    <col min="4097" max="4097" width="0.85546875" style="161" customWidth="1"/>
    <col min="4098" max="4098" width="13.5703125" style="161" customWidth="1"/>
    <col min="4099" max="4099" width="17.28515625" style="161" customWidth="1"/>
    <col min="4100" max="4110" width="6.7109375" style="161" customWidth="1"/>
    <col min="4111" max="4111" width="10.42578125" style="161" customWidth="1"/>
    <col min="4112" max="4352" width="11.42578125" style="161"/>
    <col min="4353" max="4353" width="0.85546875" style="161" customWidth="1"/>
    <col min="4354" max="4354" width="13.5703125" style="161" customWidth="1"/>
    <col min="4355" max="4355" width="17.28515625" style="161" customWidth="1"/>
    <col min="4356" max="4366" width="6.7109375" style="161" customWidth="1"/>
    <col min="4367" max="4367" width="10.42578125" style="161" customWidth="1"/>
    <col min="4368" max="4608" width="11.42578125" style="161"/>
    <col min="4609" max="4609" width="0.85546875" style="161" customWidth="1"/>
    <col min="4610" max="4610" width="13.5703125" style="161" customWidth="1"/>
    <col min="4611" max="4611" width="17.28515625" style="161" customWidth="1"/>
    <col min="4612" max="4622" width="6.7109375" style="161" customWidth="1"/>
    <col min="4623" max="4623" width="10.42578125" style="161" customWidth="1"/>
    <col min="4624" max="4864" width="11.42578125" style="161"/>
    <col min="4865" max="4865" width="0.85546875" style="161" customWidth="1"/>
    <col min="4866" max="4866" width="13.5703125" style="161" customWidth="1"/>
    <col min="4867" max="4867" width="17.28515625" style="161" customWidth="1"/>
    <col min="4868" max="4878" width="6.7109375" style="161" customWidth="1"/>
    <col min="4879" max="4879" width="10.42578125" style="161" customWidth="1"/>
    <col min="4880" max="5120" width="11.42578125" style="161"/>
    <col min="5121" max="5121" width="0.85546875" style="161" customWidth="1"/>
    <col min="5122" max="5122" width="13.5703125" style="161" customWidth="1"/>
    <col min="5123" max="5123" width="17.28515625" style="161" customWidth="1"/>
    <col min="5124" max="5134" width="6.7109375" style="161" customWidth="1"/>
    <col min="5135" max="5135" width="10.42578125" style="161" customWidth="1"/>
    <col min="5136" max="5376" width="11.42578125" style="161"/>
    <col min="5377" max="5377" width="0.85546875" style="161" customWidth="1"/>
    <col min="5378" max="5378" width="13.5703125" style="161" customWidth="1"/>
    <col min="5379" max="5379" width="17.28515625" style="161" customWidth="1"/>
    <col min="5380" max="5390" width="6.7109375" style="161" customWidth="1"/>
    <col min="5391" max="5391" width="10.42578125" style="161" customWidth="1"/>
    <col min="5392" max="5632" width="11.42578125" style="161"/>
    <col min="5633" max="5633" width="0.85546875" style="161" customWidth="1"/>
    <col min="5634" max="5634" width="13.5703125" style="161" customWidth="1"/>
    <col min="5635" max="5635" width="17.28515625" style="161" customWidth="1"/>
    <col min="5636" max="5646" width="6.7109375" style="161" customWidth="1"/>
    <col min="5647" max="5647" width="10.42578125" style="161" customWidth="1"/>
    <col min="5648" max="5888" width="11.42578125" style="161"/>
    <col min="5889" max="5889" width="0.85546875" style="161" customWidth="1"/>
    <col min="5890" max="5890" width="13.5703125" style="161" customWidth="1"/>
    <col min="5891" max="5891" width="17.28515625" style="161" customWidth="1"/>
    <col min="5892" max="5902" width="6.7109375" style="161" customWidth="1"/>
    <col min="5903" max="5903" width="10.42578125" style="161" customWidth="1"/>
    <col min="5904" max="6144" width="11.42578125" style="161"/>
    <col min="6145" max="6145" width="0.85546875" style="161" customWidth="1"/>
    <col min="6146" max="6146" width="13.5703125" style="161" customWidth="1"/>
    <col min="6147" max="6147" width="17.28515625" style="161" customWidth="1"/>
    <col min="6148" max="6158" width="6.7109375" style="161" customWidth="1"/>
    <col min="6159" max="6159" width="10.42578125" style="161" customWidth="1"/>
    <col min="6160" max="6400" width="11.42578125" style="161"/>
    <col min="6401" max="6401" width="0.85546875" style="161" customWidth="1"/>
    <col min="6402" max="6402" width="13.5703125" style="161" customWidth="1"/>
    <col min="6403" max="6403" width="17.28515625" style="161" customWidth="1"/>
    <col min="6404" max="6414" width="6.7109375" style="161" customWidth="1"/>
    <col min="6415" max="6415" width="10.42578125" style="161" customWidth="1"/>
    <col min="6416" max="6656" width="11.42578125" style="161"/>
    <col min="6657" max="6657" width="0.85546875" style="161" customWidth="1"/>
    <col min="6658" max="6658" width="13.5703125" style="161" customWidth="1"/>
    <col min="6659" max="6659" width="17.28515625" style="161" customWidth="1"/>
    <col min="6660" max="6670" width="6.7109375" style="161" customWidth="1"/>
    <col min="6671" max="6671" width="10.42578125" style="161" customWidth="1"/>
    <col min="6672" max="6912" width="11.42578125" style="161"/>
    <col min="6913" max="6913" width="0.85546875" style="161" customWidth="1"/>
    <col min="6914" max="6914" width="13.5703125" style="161" customWidth="1"/>
    <col min="6915" max="6915" width="17.28515625" style="161" customWidth="1"/>
    <col min="6916" max="6926" width="6.7109375" style="161" customWidth="1"/>
    <col min="6927" max="6927" width="10.42578125" style="161" customWidth="1"/>
    <col min="6928" max="7168" width="11.42578125" style="161"/>
    <col min="7169" max="7169" width="0.85546875" style="161" customWidth="1"/>
    <col min="7170" max="7170" width="13.5703125" style="161" customWidth="1"/>
    <col min="7171" max="7171" width="17.28515625" style="161" customWidth="1"/>
    <col min="7172" max="7182" width="6.7109375" style="161" customWidth="1"/>
    <col min="7183" max="7183" width="10.42578125" style="161" customWidth="1"/>
    <col min="7184" max="7424" width="11.42578125" style="161"/>
    <col min="7425" max="7425" width="0.85546875" style="161" customWidth="1"/>
    <col min="7426" max="7426" width="13.5703125" style="161" customWidth="1"/>
    <col min="7427" max="7427" width="17.28515625" style="161" customWidth="1"/>
    <col min="7428" max="7438" width="6.7109375" style="161" customWidth="1"/>
    <col min="7439" max="7439" width="10.42578125" style="161" customWidth="1"/>
    <col min="7440" max="7680" width="11.42578125" style="161"/>
    <col min="7681" max="7681" width="0.85546875" style="161" customWidth="1"/>
    <col min="7682" max="7682" width="13.5703125" style="161" customWidth="1"/>
    <col min="7683" max="7683" width="17.28515625" style="161" customWidth="1"/>
    <col min="7684" max="7694" width="6.7109375" style="161" customWidth="1"/>
    <col min="7695" max="7695" width="10.42578125" style="161" customWidth="1"/>
    <col min="7696" max="7936" width="11.42578125" style="161"/>
    <col min="7937" max="7937" width="0.85546875" style="161" customWidth="1"/>
    <col min="7938" max="7938" width="13.5703125" style="161" customWidth="1"/>
    <col min="7939" max="7939" width="17.28515625" style="161" customWidth="1"/>
    <col min="7940" max="7950" width="6.7109375" style="161" customWidth="1"/>
    <col min="7951" max="7951" width="10.42578125" style="161" customWidth="1"/>
    <col min="7952" max="8192" width="11.42578125" style="161"/>
    <col min="8193" max="8193" width="0.85546875" style="161" customWidth="1"/>
    <col min="8194" max="8194" width="13.5703125" style="161" customWidth="1"/>
    <col min="8195" max="8195" width="17.28515625" style="161" customWidth="1"/>
    <col min="8196" max="8206" width="6.7109375" style="161" customWidth="1"/>
    <col min="8207" max="8207" width="10.42578125" style="161" customWidth="1"/>
    <col min="8208" max="8448" width="11.42578125" style="161"/>
    <col min="8449" max="8449" width="0.85546875" style="161" customWidth="1"/>
    <col min="8450" max="8450" width="13.5703125" style="161" customWidth="1"/>
    <col min="8451" max="8451" width="17.28515625" style="161" customWidth="1"/>
    <col min="8452" max="8462" width="6.7109375" style="161" customWidth="1"/>
    <col min="8463" max="8463" width="10.42578125" style="161" customWidth="1"/>
    <col min="8464" max="8704" width="11.42578125" style="161"/>
    <col min="8705" max="8705" width="0.85546875" style="161" customWidth="1"/>
    <col min="8706" max="8706" width="13.5703125" style="161" customWidth="1"/>
    <col min="8707" max="8707" width="17.28515625" style="161" customWidth="1"/>
    <col min="8708" max="8718" width="6.7109375" style="161" customWidth="1"/>
    <col min="8719" max="8719" width="10.42578125" style="161" customWidth="1"/>
    <col min="8720" max="8960" width="11.42578125" style="161"/>
    <col min="8961" max="8961" width="0.85546875" style="161" customWidth="1"/>
    <col min="8962" max="8962" width="13.5703125" style="161" customWidth="1"/>
    <col min="8963" max="8963" width="17.28515625" style="161" customWidth="1"/>
    <col min="8964" max="8974" width="6.7109375" style="161" customWidth="1"/>
    <col min="8975" max="8975" width="10.42578125" style="161" customWidth="1"/>
    <col min="8976" max="9216" width="11.42578125" style="161"/>
    <col min="9217" max="9217" width="0.85546875" style="161" customWidth="1"/>
    <col min="9218" max="9218" width="13.5703125" style="161" customWidth="1"/>
    <col min="9219" max="9219" width="17.28515625" style="161" customWidth="1"/>
    <col min="9220" max="9230" width="6.7109375" style="161" customWidth="1"/>
    <col min="9231" max="9231" width="10.42578125" style="161" customWidth="1"/>
    <col min="9232" max="9472" width="11.42578125" style="161"/>
    <col min="9473" max="9473" width="0.85546875" style="161" customWidth="1"/>
    <col min="9474" max="9474" width="13.5703125" style="161" customWidth="1"/>
    <col min="9475" max="9475" width="17.28515625" style="161" customWidth="1"/>
    <col min="9476" max="9486" width="6.7109375" style="161" customWidth="1"/>
    <col min="9487" max="9487" width="10.42578125" style="161" customWidth="1"/>
    <col min="9488" max="9728" width="11.42578125" style="161"/>
    <col min="9729" max="9729" width="0.85546875" style="161" customWidth="1"/>
    <col min="9730" max="9730" width="13.5703125" style="161" customWidth="1"/>
    <col min="9731" max="9731" width="17.28515625" style="161" customWidth="1"/>
    <col min="9732" max="9742" width="6.7109375" style="161" customWidth="1"/>
    <col min="9743" max="9743" width="10.42578125" style="161" customWidth="1"/>
    <col min="9744" max="9984" width="11.42578125" style="161"/>
    <col min="9985" max="9985" width="0.85546875" style="161" customWidth="1"/>
    <col min="9986" max="9986" width="13.5703125" style="161" customWidth="1"/>
    <col min="9987" max="9987" width="17.28515625" style="161" customWidth="1"/>
    <col min="9988" max="9998" width="6.7109375" style="161" customWidth="1"/>
    <col min="9999" max="9999" width="10.42578125" style="161" customWidth="1"/>
    <col min="10000" max="10240" width="11.42578125" style="161"/>
    <col min="10241" max="10241" width="0.85546875" style="161" customWidth="1"/>
    <col min="10242" max="10242" width="13.5703125" style="161" customWidth="1"/>
    <col min="10243" max="10243" width="17.28515625" style="161" customWidth="1"/>
    <col min="10244" max="10254" width="6.7109375" style="161" customWidth="1"/>
    <col min="10255" max="10255" width="10.42578125" style="161" customWidth="1"/>
    <col min="10256" max="10496" width="11.42578125" style="161"/>
    <col min="10497" max="10497" width="0.85546875" style="161" customWidth="1"/>
    <col min="10498" max="10498" width="13.5703125" style="161" customWidth="1"/>
    <col min="10499" max="10499" width="17.28515625" style="161" customWidth="1"/>
    <col min="10500" max="10510" width="6.7109375" style="161" customWidth="1"/>
    <col min="10511" max="10511" width="10.42578125" style="161" customWidth="1"/>
    <col min="10512" max="10752" width="11.42578125" style="161"/>
    <col min="10753" max="10753" width="0.85546875" style="161" customWidth="1"/>
    <col min="10754" max="10754" width="13.5703125" style="161" customWidth="1"/>
    <col min="10755" max="10755" width="17.28515625" style="161" customWidth="1"/>
    <col min="10756" max="10766" width="6.7109375" style="161" customWidth="1"/>
    <col min="10767" max="10767" width="10.42578125" style="161" customWidth="1"/>
    <col min="10768" max="11008" width="11.42578125" style="161"/>
    <col min="11009" max="11009" width="0.85546875" style="161" customWidth="1"/>
    <col min="11010" max="11010" width="13.5703125" style="161" customWidth="1"/>
    <col min="11011" max="11011" width="17.28515625" style="161" customWidth="1"/>
    <col min="11012" max="11022" width="6.7109375" style="161" customWidth="1"/>
    <col min="11023" max="11023" width="10.42578125" style="161" customWidth="1"/>
    <col min="11024" max="11264" width="11.42578125" style="161"/>
    <col min="11265" max="11265" width="0.85546875" style="161" customWidth="1"/>
    <col min="11266" max="11266" width="13.5703125" style="161" customWidth="1"/>
    <col min="11267" max="11267" width="17.28515625" style="161" customWidth="1"/>
    <col min="11268" max="11278" width="6.7109375" style="161" customWidth="1"/>
    <col min="11279" max="11279" width="10.42578125" style="161" customWidth="1"/>
    <col min="11280" max="11520" width="11.42578125" style="161"/>
    <col min="11521" max="11521" width="0.85546875" style="161" customWidth="1"/>
    <col min="11522" max="11522" width="13.5703125" style="161" customWidth="1"/>
    <col min="11523" max="11523" width="17.28515625" style="161" customWidth="1"/>
    <col min="11524" max="11534" width="6.7109375" style="161" customWidth="1"/>
    <col min="11535" max="11535" width="10.42578125" style="161" customWidth="1"/>
    <col min="11536" max="11776" width="11.42578125" style="161"/>
    <col min="11777" max="11777" width="0.85546875" style="161" customWidth="1"/>
    <col min="11778" max="11778" width="13.5703125" style="161" customWidth="1"/>
    <col min="11779" max="11779" width="17.28515625" style="161" customWidth="1"/>
    <col min="11780" max="11790" width="6.7109375" style="161" customWidth="1"/>
    <col min="11791" max="11791" width="10.42578125" style="161" customWidth="1"/>
    <col min="11792" max="12032" width="11.42578125" style="161"/>
    <col min="12033" max="12033" width="0.85546875" style="161" customWidth="1"/>
    <col min="12034" max="12034" width="13.5703125" style="161" customWidth="1"/>
    <col min="12035" max="12035" width="17.28515625" style="161" customWidth="1"/>
    <col min="12036" max="12046" width="6.7109375" style="161" customWidth="1"/>
    <col min="12047" max="12047" width="10.42578125" style="161" customWidth="1"/>
    <col min="12048" max="12288" width="11.42578125" style="161"/>
    <col min="12289" max="12289" width="0.85546875" style="161" customWidth="1"/>
    <col min="12290" max="12290" width="13.5703125" style="161" customWidth="1"/>
    <col min="12291" max="12291" width="17.28515625" style="161" customWidth="1"/>
    <col min="12292" max="12302" width="6.7109375" style="161" customWidth="1"/>
    <col min="12303" max="12303" width="10.42578125" style="161" customWidth="1"/>
    <col min="12304" max="12544" width="11.42578125" style="161"/>
    <col min="12545" max="12545" width="0.85546875" style="161" customWidth="1"/>
    <col min="12546" max="12546" width="13.5703125" style="161" customWidth="1"/>
    <col min="12547" max="12547" width="17.28515625" style="161" customWidth="1"/>
    <col min="12548" max="12558" width="6.7109375" style="161" customWidth="1"/>
    <col min="12559" max="12559" width="10.42578125" style="161" customWidth="1"/>
    <col min="12560" max="12800" width="11.42578125" style="161"/>
    <col min="12801" max="12801" width="0.85546875" style="161" customWidth="1"/>
    <col min="12802" max="12802" width="13.5703125" style="161" customWidth="1"/>
    <col min="12803" max="12803" width="17.28515625" style="161" customWidth="1"/>
    <col min="12804" max="12814" width="6.7109375" style="161" customWidth="1"/>
    <col min="12815" max="12815" width="10.42578125" style="161" customWidth="1"/>
    <col min="12816" max="13056" width="11.42578125" style="161"/>
    <col min="13057" max="13057" width="0.85546875" style="161" customWidth="1"/>
    <col min="13058" max="13058" width="13.5703125" style="161" customWidth="1"/>
    <col min="13059" max="13059" width="17.28515625" style="161" customWidth="1"/>
    <col min="13060" max="13070" width="6.7109375" style="161" customWidth="1"/>
    <col min="13071" max="13071" width="10.42578125" style="161" customWidth="1"/>
    <col min="13072" max="13312" width="11.42578125" style="161"/>
    <col min="13313" max="13313" width="0.85546875" style="161" customWidth="1"/>
    <col min="13314" max="13314" width="13.5703125" style="161" customWidth="1"/>
    <col min="13315" max="13315" width="17.28515625" style="161" customWidth="1"/>
    <col min="13316" max="13326" width="6.7109375" style="161" customWidth="1"/>
    <col min="13327" max="13327" width="10.42578125" style="161" customWidth="1"/>
    <col min="13328" max="13568" width="11.42578125" style="161"/>
    <col min="13569" max="13569" width="0.85546875" style="161" customWidth="1"/>
    <col min="13570" max="13570" width="13.5703125" style="161" customWidth="1"/>
    <col min="13571" max="13571" width="17.28515625" style="161" customWidth="1"/>
    <col min="13572" max="13582" width="6.7109375" style="161" customWidth="1"/>
    <col min="13583" max="13583" width="10.42578125" style="161" customWidth="1"/>
    <col min="13584" max="13824" width="11.42578125" style="161"/>
    <col min="13825" max="13825" width="0.85546875" style="161" customWidth="1"/>
    <col min="13826" max="13826" width="13.5703125" style="161" customWidth="1"/>
    <col min="13827" max="13827" width="17.28515625" style="161" customWidth="1"/>
    <col min="13828" max="13838" width="6.7109375" style="161" customWidth="1"/>
    <col min="13839" max="13839" width="10.42578125" style="161" customWidth="1"/>
    <col min="13840" max="14080" width="11.42578125" style="161"/>
    <col min="14081" max="14081" width="0.85546875" style="161" customWidth="1"/>
    <col min="14082" max="14082" width="13.5703125" style="161" customWidth="1"/>
    <col min="14083" max="14083" width="17.28515625" style="161" customWidth="1"/>
    <col min="14084" max="14094" width="6.7109375" style="161" customWidth="1"/>
    <col min="14095" max="14095" width="10.42578125" style="161" customWidth="1"/>
    <col min="14096" max="14336" width="11.42578125" style="161"/>
    <col min="14337" max="14337" width="0.85546875" style="161" customWidth="1"/>
    <col min="14338" max="14338" width="13.5703125" style="161" customWidth="1"/>
    <col min="14339" max="14339" width="17.28515625" style="161" customWidth="1"/>
    <col min="14340" max="14350" width="6.7109375" style="161" customWidth="1"/>
    <col min="14351" max="14351" width="10.42578125" style="161" customWidth="1"/>
    <col min="14352" max="14592" width="11.42578125" style="161"/>
    <col min="14593" max="14593" width="0.85546875" style="161" customWidth="1"/>
    <col min="14594" max="14594" width="13.5703125" style="161" customWidth="1"/>
    <col min="14595" max="14595" width="17.28515625" style="161" customWidth="1"/>
    <col min="14596" max="14606" width="6.7109375" style="161" customWidth="1"/>
    <col min="14607" max="14607" width="10.42578125" style="161" customWidth="1"/>
    <col min="14608" max="14848" width="11.42578125" style="161"/>
    <col min="14849" max="14849" width="0.85546875" style="161" customWidth="1"/>
    <col min="14850" max="14850" width="13.5703125" style="161" customWidth="1"/>
    <col min="14851" max="14851" width="17.28515625" style="161" customWidth="1"/>
    <col min="14852" max="14862" width="6.7109375" style="161" customWidth="1"/>
    <col min="14863" max="14863" width="10.42578125" style="161" customWidth="1"/>
    <col min="14864" max="15104" width="11.42578125" style="161"/>
    <col min="15105" max="15105" width="0.85546875" style="161" customWidth="1"/>
    <col min="15106" max="15106" width="13.5703125" style="161" customWidth="1"/>
    <col min="15107" max="15107" width="17.28515625" style="161" customWidth="1"/>
    <col min="15108" max="15118" width="6.7109375" style="161" customWidth="1"/>
    <col min="15119" max="15119" width="10.42578125" style="161" customWidth="1"/>
    <col min="15120" max="15360" width="11.42578125" style="161"/>
    <col min="15361" max="15361" width="0.85546875" style="161" customWidth="1"/>
    <col min="15362" max="15362" width="13.5703125" style="161" customWidth="1"/>
    <col min="15363" max="15363" width="17.28515625" style="161" customWidth="1"/>
    <col min="15364" max="15374" width="6.7109375" style="161" customWidth="1"/>
    <col min="15375" max="15375" width="10.42578125" style="161" customWidth="1"/>
    <col min="15376" max="15616" width="11.42578125" style="161"/>
    <col min="15617" max="15617" width="0.85546875" style="161" customWidth="1"/>
    <col min="15618" max="15618" width="13.5703125" style="161" customWidth="1"/>
    <col min="15619" max="15619" width="17.28515625" style="161" customWidth="1"/>
    <col min="15620" max="15630" width="6.7109375" style="161" customWidth="1"/>
    <col min="15631" max="15631" width="10.42578125" style="161" customWidth="1"/>
    <col min="15632" max="15872" width="11.42578125" style="161"/>
    <col min="15873" max="15873" width="0.85546875" style="161" customWidth="1"/>
    <col min="15874" max="15874" width="13.5703125" style="161" customWidth="1"/>
    <col min="15875" max="15875" width="17.28515625" style="161" customWidth="1"/>
    <col min="15876" max="15886" width="6.7109375" style="161" customWidth="1"/>
    <col min="15887" max="15887" width="10.42578125" style="161" customWidth="1"/>
    <col min="15888" max="16128" width="11.42578125" style="161"/>
    <col min="16129" max="16129" width="0.85546875" style="161" customWidth="1"/>
    <col min="16130" max="16130" width="13.5703125" style="161" customWidth="1"/>
    <col min="16131" max="16131" width="17.28515625" style="161" customWidth="1"/>
    <col min="16132" max="16142" width="6.7109375" style="161" customWidth="1"/>
    <col min="16143" max="16143" width="10.42578125" style="161" customWidth="1"/>
    <col min="16144" max="16384" width="11.42578125" style="161"/>
  </cols>
  <sheetData>
    <row r="1" spans="1:15" s="58" customFormat="1" ht="8.25" customHeight="1" x14ac:dyDescent="0.2">
      <c r="A1" s="175"/>
      <c r="B1" s="27"/>
      <c r="C1" s="27"/>
      <c r="D1" s="27"/>
      <c r="E1" s="27"/>
      <c r="F1" s="27"/>
      <c r="G1" s="27"/>
      <c r="H1" s="27"/>
      <c r="I1" s="27"/>
      <c r="J1" s="27"/>
      <c r="K1" s="27"/>
      <c r="L1" s="27"/>
      <c r="M1" s="27"/>
    </row>
    <row r="2" spans="1:15" s="58" customFormat="1" ht="50.25" customHeight="1" x14ac:dyDescent="0.2">
      <c r="B2" s="1447" t="s">
        <v>994</v>
      </c>
      <c r="C2" s="1447"/>
      <c r="D2" s="1447"/>
      <c r="E2" s="1447"/>
      <c r="F2" s="1447"/>
      <c r="G2" s="1447"/>
      <c r="H2" s="1447"/>
      <c r="I2" s="344"/>
      <c r="J2" s="344"/>
      <c r="K2" s="344"/>
      <c r="L2" s="344"/>
      <c r="M2" s="344"/>
    </row>
    <row r="3" spans="1:15" s="1" customFormat="1" ht="21" customHeight="1" x14ac:dyDescent="0.25">
      <c r="B3" s="348" t="s">
        <v>926</v>
      </c>
      <c r="C3"/>
      <c r="D3"/>
      <c r="E3"/>
      <c r="F3" s="345"/>
      <c r="G3" s="345"/>
      <c r="H3" s="345"/>
      <c r="I3" s="345"/>
      <c r="J3" s="345"/>
      <c r="K3"/>
      <c r="L3"/>
      <c r="M3"/>
    </row>
    <row r="4" spans="1:15" s="1" customFormat="1" ht="14.25" customHeight="1" thickBot="1" x14ac:dyDescent="0.3">
      <c r="B4" s="348"/>
      <c r="C4"/>
      <c r="D4"/>
      <c r="E4"/>
      <c r="F4" s="345"/>
      <c r="G4" s="345"/>
      <c r="H4" s="345"/>
      <c r="I4" s="345"/>
      <c r="J4" s="345"/>
      <c r="K4"/>
      <c r="L4"/>
      <c r="M4"/>
    </row>
    <row r="5" spans="1:15" s="233" customFormat="1" ht="28.5" customHeight="1" x14ac:dyDescent="0.2">
      <c r="A5" s="232"/>
      <c r="B5" s="1634" t="s">
        <v>3186</v>
      </c>
      <c r="C5" s="1635"/>
      <c r="D5" s="1640" t="s">
        <v>999</v>
      </c>
      <c r="E5" s="1640"/>
      <c r="F5" s="1642" t="s">
        <v>993</v>
      </c>
      <c r="G5" s="1643"/>
      <c r="H5" s="1643"/>
      <c r="I5" s="1643"/>
      <c r="J5" s="1643"/>
      <c r="K5" s="1643"/>
      <c r="L5" s="1643"/>
      <c r="M5" s="1643"/>
      <c r="N5" s="1643"/>
      <c r="O5" s="1606" t="s">
        <v>984</v>
      </c>
    </row>
    <row r="6" spans="1:15" s="233" customFormat="1" ht="29.25" customHeight="1" x14ac:dyDescent="0.2">
      <c r="A6" s="232"/>
      <c r="B6" s="1636"/>
      <c r="C6" s="1637"/>
      <c r="D6" s="1641"/>
      <c r="E6" s="1641"/>
      <c r="F6" s="1609" t="s">
        <v>3185</v>
      </c>
      <c r="G6" s="1610"/>
      <c r="H6" s="1610"/>
      <c r="I6" s="1610"/>
      <c r="J6" s="1610"/>
      <c r="K6" s="1610"/>
      <c r="L6" s="1610"/>
      <c r="M6" s="1611" t="s">
        <v>3184</v>
      </c>
      <c r="N6" s="1611" t="s">
        <v>989</v>
      </c>
      <c r="O6" s="1607"/>
    </row>
    <row r="7" spans="1:15" s="233" customFormat="1" ht="134.25" customHeight="1" x14ac:dyDescent="0.2">
      <c r="A7" s="232"/>
      <c r="B7" s="1638"/>
      <c r="C7" s="1639"/>
      <c r="D7" s="234" t="s">
        <v>990</v>
      </c>
      <c r="E7" s="234" t="s">
        <v>991</v>
      </c>
      <c r="F7" s="234" t="s">
        <v>3187</v>
      </c>
      <c r="G7" s="234" t="s">
        <v>985</v>
      </c>
      <c r="H7" s="234" t="s">
        <v>3183</v>
      </c>
      <c r="I7" s="234" t="s">
        <v>986</v>
      </c>
      <c r="J7" s="234" t="s">
        <v>987</v>
      </c>
      <c r="K7" s="234" t="s">
        <v>988</v>
      </c>
      <c r="L7" s="234" t="s">
        <v>992</v>
      </c>
      <c r="M7" s="1612"/>
      <c r="N7" s="1612"/>
      <c r="O7" s="1608"/>
    </row>
    <row r="8" spans="1:15" s="233" customFormat="1" ht="6.75" customHeight="1" thickBot="1" x14ac:dyDescent="0.3">
      <c r="A8" s="232"/>
      <c r="B8" s="235"/>
      <c r="C8" s="235"/>
      <c r="D8" s="236"/>
      <c r="E8" s="236"/>
      <c r="F8" s="236"/>
      <c r="G8" s="236"/>
      <c r="H8" s="236"/>
      <c r="I8" s="236"/>
      <c r="J8" s="236"/>
      <c r="K8" s="236"/>
      <c r="L8" s="236"/>
      <c r="M8" s="237"/>
      <c r="N8" s="237"/>
      <c r="O8" s="235"/>
    </row>
    <row r="9" spans="1:15" s="233" customFormat="1" ht="35.25" customHeight="1" thickBot="1" x14ac:dyDescent="0.25">
      <c r="A9" s="232"/>
      <c r="B9" s="1624" t="s">
        <v>983</v>
      </c>
      <c r="C9" s="1625"/>
      <c r="D9" s="1625"/>
      <c r="E9" s="1625"/>
      <c r="F9" s="1625"/>
      <c r="G9" s="1625"/>
      <c r="H9" s="1625"/>
      <c r="I9" s="1625"/>
      <c r="J9" s="1625"/>
      <c r="K9" s="1625"/>
      <c r="L9" s="1625"/>
      <c r="M9" s="1625"/>
      <c r="N9" s="1625"/>
      <c r="O9" s="1626"/>
    </row>
    <row r="10" spans="1:15" s="233" customFormat="1" ht="30.75" customHeight="1" x14ac:dyDescent="0.2">
      <c r="B10" s="1627" t="s">
        <v>1614</v>
      </c>
      <c r="C10" s="655" t="s">
        <v>978</v>
      </c>
      <c r="D10" s="653"/>
      <c r="E10" s="653"/>
      <c r="F10" s="653"/>
      <c r="G10" s="653"/>
      <c r="H10" s="653"/>
      <c r="I10" s="653"/>
      <c r="J10" s="653"/>
      <c r="K10" s="653"/>
      <c r="L10" s="653"/>
      <c r="M10" s="653"/>
      <c r="N10" s="653"/>
      <c r="O10" s="656" t="str">
        <f t="shared" ref="O10:O16" si="0">IF(AND(D10="",E10="",F10="",I10="",N10=""),"",SUM(D10:N10))</f>
        <v/>
      </c>
    </row>
    <row r="11" spans="1:15" s="233" customFormat="1" ht="31.5" customHeight="1" x14ac:dyDescent="0.2">
      <c r="B11" s="1628"/>
      <c r="C11" s="647" t="s">
        <v>3175</v>
      </c>
      <c r="D11" s="654"/>
      <c r="E11" s="654"/>
      <c r="F11" s="654"/>
      <c r="G11" s="654"/>
      <c r="H11" s="654"/>
      <c r="I11" s="654"/>
      <c r="J11" s="654"/>
      <c r="K11" s="654"/>
      <c r="L11" s="654"/>
      <c r="M11" s="654"/>
      <c r="N11" s="654"/>
      <c r="O11" s="648" t="str">
        <f t="shared" si="0"/>
        <v/>
      </c>
    </row>
    <row r="12" spans="1:15" s="233" customFormat="1" ht="30.75" customHeight="1" x14ac:dyDescent="0.2">
      <c r="B12" s="1628"/>
      <c r="C12" s="647" t="s">
        <v>979</v>
      </c>
      <c r="D12" s="654"/>
      <c r="E12" s="654"/>
      <c r="F12" s="654"/>
      <c r="G12" s="654"/>
      <c r="H12" s="654"/>
      <c r="I12" s="654"/>
      <c r="J12" s="654"/>
      <c r="K12" s="654"/>
      <c r="L12" s="654"/>
      <c r="M12" s="654"/>
      <c r="N12" s="654"/>
      <c r="O12" s="648" t="str">
        <f t="shared" si="0"/>
        <v/>
      </c>
    </row>
    <row r="13" spans="1:15" s="233" customFormat="1" ht="29.25" customHeight="1" x14ac:dyDescent="0.2">
      <c r="B13" s="1628" t="s">
        <v>980</v>
      </c>
      <c r="C13" s="1629"/>
      <c r="D13" s="654"/>
      <c r="E13" s="654"/>
      <c r="F13" s="654"/>
      <c r="G13" s="654"/>
      <c r="H13" s="654"/>
      <c r="I13" s="654"/>
      <c r="J13" s="654"/>
      <c r="K13" s="654"/>
      <c r="L13" s="654"/>
      <c r="M13" s="654"/>
      <c r="N13" s="654"/>
      <c r="O13" s="648" t="str">
        <f t="shared" si="0"/>
        <v/>
      </c>
    </row>
    <row r="14" spans="1:15" s="233" customFormat="1" ht="28.5" customHeight="1" x14ac:dyDescent="0.2">
      <c r="B14" s="1628" t="s">
        <v>981</v>
      </c>
      <c r="C14" s="1630"/>
      <c r="D14" s="238"/>
      <c r="E14" s="238"/>
      <c r="F14" s="238"/>
      <c r="G14" s="238"/>
      <c r="H14" s="238"/>
      <c r="I14" s="238"/>
      <c r="J14" s="238"/>
      <c r="K14" s="238"/>
      <c r="L14" s="238"/>
      <c r="M14" s="238"/>
      <c r="N14" s="238"/>
      <c r="O14" s="240" t="str">
        <f t="shared" si="0"/>
        <v/>
      </c>
    </row>
    <row r="15" spans="1:15" s="233" customFormat="1" ht="27" customHeight="1" x14ac:dyDescent="0.2">
      <c r="B15" s="1628" t="s">
        <v>982</v>
      </c>
      <c r="C15" s="1631"/>
      <c r="D15" s="239"/>
      <c r="E15" s="239"/>
      <c r="F15" s="239"/>
      <c r="G15" s="239"/>
      <c r="H15" s="239"/>
      <c r="I15" s="239"/>
      <c r="J15" s="239"/>
      <c r="K15" s="239"/>
      <c r="L15" s="239"/>
      <c r="M15" s="239"/>
      <c r="N15" s="239"/>
      <c r="O15" s="240" t="str">
        <f t="shared" si="0"/>
        <v/>
      </c>
    </row>
    <row r="16" spans="1:15" s="233" customFormat="1" ht="28.5" customHeight="1" x14ac:dyDescent="0.2">
      <c r="B16" s="1632" t="s">
        <v>3176</v>
      </c>
      <c r="C16" s="1633"/>
      <c r="D16" s="241"/>
      <c r="E16" s="241"/>
      <c r="F16" s="241"/>
      <c r="G16" s="241"/>
      <c r="H16" s="241"/>
      <c r="I16" s="241"/>
      <c r="J16" s="241"/>
      <c r="K16" s="241"/>
      <c r="L16" s="241"/>
      <c r="M16" s="241"/>
      <c r="N16" s="241"/>
      <c r="O16" s="242" t="str">
        <f t="shared" si="0"/>
        <v/>
      </c>
    </row>
    <row r="17" spans="2:20" s="233" customFormat="1" ht="28.5" customHeight="1" thickBot="1" x14ac:dyDescent="0.25">
      <c r="B17" s="1613" t="s">
        <v>3177</v>
      </c>
      <c r="C17" s="1614"/>
      <c r="D17" s="243" t="str">
        <f>IF(AND(D10="",D11="",D12="",D13="",D14="",D15="",D16=""),"",SUM(D10:D16))</f>
        <v/>
      </c>
      <c r="E17" s="293" t="str">
        <f t="shared" ref="E17:O17" si="1">IF(AND(E10="",E11="",E12="",E13="",E14="",E15="",E16=""),"",SUM(E10:E16))</f>
        <v/>
      </c>
      <c r="F17" s="243" t="str">
        <f t="shared" si="1"/>
        <v/>
      </c>
      <c r="G17" s="294" t="str">
        <f t="shared" si="1"/>
        <v/>
      </c>
      <c r="H17" s="243" t="str">
        <f t="shared" si="1"/>
        <v/>
      </c>
      <c r="I17" s="243" t="str">
        <f t="shared" si="1"/>
        <v/>
      </c>
      <c r="J17" s="243" t="str">
        <f t="shared" si="1"/>
        <v/>
      </c>
      <c r="K17" s="243" t="str">
        <f t="shared" si="1"/>
        <v/>
      </c>
      <c r="L17" s="243" t="str">
        <f t="shared" si="1"/>
        <v/>
      </c>
      <c r="M17" s="243" t="str">
        <f t="shared" si="1"/>
        <v/>
      </c>
      <c r="N17" s="243" t="str">
        <f t="shared" si="1"/>
        <v/>
      </c>
      <c r="O17" s="244" t="str">
        <f t="shared" si="1"/>
        <v/>
      </c>
    </row>
    <row r="18" spans="2:20" s="233" customFormat="1" ht="3.95" customHeight="1" thickBot="1" x14ac:dyDescent="0.25">
      <c r="B18" s="245"/>
      <c r="C18" s="245"/>
      <c r="D18" s="154"/>
      <c r="E18" s="154"/>
      <c r="F18" s="154"/>
      <c r="G18" s="154"/>
      <c r="H18" s="154"/>
      <c r="I18" s="154"/>
      <c r="J18" s="154"/>
      <c r="K18" s="154"/>
      <c r="L18" s="154"/>
      <c r="M18" s="154"/>
      <c r="N18" s="154"/>
      <c r="O18" s="246"/>
    </row>
    <row r="19" spans="2:20" s="233" customFormat="1" ht="30" customHeight="1" thickBot="1" x14ac:dyDescent="0.25">
      <c r="B19" s="1615" t="s">
        <v>3178</v>
      </c>
      <c r="C19" s="1616"/>
      <c r="D19" s="247"/>
      <c r="E19" s="247"/>
      <c r="F19" s="248"/>
      <c r="G19" s="248"/>
      <c r="H19" s="248"/>
      <c r="I19" s="248"/>
      <c r="J19" s="248"/>
      <c r="K19" s="248"/>
      <c r="L19" s="248"/>
      <c r="M19" s="248"/>
      <c r="N19" s="248"/>
      <c r="O19" s="249"/>
      <c r="Q19" s="250"/>
      <c r="R19" s="250"/>
      <c r="S19" s="250"/>
      <c r="T19" s="250"/>
    </row>
    <row r="20" spans="2:20" s="233" customFormat="1" ht="9.9499999999999993" customHeight="1" thickBot="1" x14ac:dyDescent="0.25">
      <c r="B20" s="1617"/>
      <c r="C20" s="1618"/>
      <c r="D20" s="1618"/>
      <c r="E20" s="1618"/>
      <c r="F20" s="1618"/>
      <c r="G20" s="1618"/>
      <c r="H20" s="1618"/>
      <c r="I20" s="1618"/>
      <c r="J20" s="1618"/>
      <c r="K20" s="1618"/>
      <c r="L20" s="1618"/>
      <c r="M20" s="1618"/>
      <c r="N20" s="1618"/>
      <c r="O20" s="1618"/>
      <c r="Q20" s="250"/>
      <c r="R20" s="250"/>
      <c r="S20" s="250"/>
      <c r="T20" s="250"/>
    </row>
    <row r="21" spans="2:20" s="233" customFormat="1" ht="34.5" customHeight="1" x14ac:dyDescent="0.2">
      <c r="B21" s="1619" t="s">
        <v>3776</v>
      </c>
      <c r="C21" s="1620"/>
      <c r="D21" s="1620"/>
      <c r="E21" s="1620"/>
      <c r="F21" s="1620"/>
      <c r="G21" s="1620"/>
      <c r="H21" s="1620"/>
      <c r="I21" s="1620"/>
      <c r="J21" s="1620"/>
      <c r="K21" s="1620"/>
      <c r="L21" s="1620"/>
      <c r="M21" s="1620"/>
      <c r="N21" s="1620"/>
      <c r="O21" s="1621"/>
      <c r="R21" s="251"/>
      <c r="S21" s="251"/>
    </row>
    <row r="22" spans="2:20" s="233" customFormat="1" ht="39" customHeight="1" x14ac:dyDescent="0.2">
      <c r="B22" s="1622" t="s">
        <v>3179</v>
      </c>
      <c r="C22" s="1623"/>
      <c r="D22" s="252"/>
      <c r="E22" s="252"/>
      <c r="F22" s="252"/>
      <c r="G22" s="252"/>
      <c r="H22" s="252"/>
      <c r="I22" s="252"/>
      <c r="J22" s="252"/>
      <c r="K22" s="252"/>
      <c r="L22" s="252"/>
      <c r="M22" s="252"/>
      <c r="N22" s="252"/>
      <c r="O22" s="240"/>
      <c r="R22" s="251"/>
      <c r="S22" s="251"/>
    </row>
    <row r="23" spans="2:20" s="233" customFormat="1" ht="37.5" customHeight="1" x14ac:dyDescent="0.2">
      <c r="B23" s="1622" t="s">
        <v>3180</v>
      </c>
      <c r="C23" s="1623"/>
      <c r="D23" s="252"/>
      <c r="E23" s="252"/>
      <c r="F23" s="297"/>
      <c r="G23" s="252"/>
      <c r="H23" s="252"/>
      <c r="I23" s="252"/>
      <c r="J23" s="252"/>
      <c r="K23" s="252"/>
      <c r="L23" s="252"/>
      <c r="M23" s="252"/>
      <c r="N23" s="252"/>
      <c r="O23" s="240"/>
      <c r="R23" s="251"/>
      <c r="S23" s="251"/>
    </row>
    <row r="24" spans="2:20" s="233" customFormat="1" ht="36.75" customHeight="1" thickBot="1" x14ac:dyDescent="0.25">
      <c r="B24" s="1653" t="s">
        <v>3181</v>
      </c>
      <c r="C24" s="1654"/>
      <c r="D24" s="253"/>
      <c r="E24" s="295"/>
      <c r="F24" s="253"/>
      <c r="G24" s="296"/>
      <c r="H24" s="253"/>
      <c r="I24" s="253"/>
      <c r="J24" s="253"/>
      <c r="K24" s="253"/>
      <c r="L24" s="253"/>
      <c r="M24" s="253"/>
      <c r="N24" s="253"/>
      <c r="O24" s="244"/>
      <c r="R24" s="251"/>
      <c r="S24" s="251"/>
    </row>
    <row r="25" spans="2:20" s="233" customFormat="1" ht="3.95" customHeight="1" thickBot="1" x14ac:dyDescent="0.25">
      <c r="B25" s="254"/>
      <c r="C25" s="254"/>
      <c r="D25" s="255"/>
      <c r="E25" s="255"/>
      <c r="F25" s="255"/>
      <c r="G25" s="255"/>
      <c r="H25" s="255"/>
      <c r="I25" s="255"/>
      <c r="J25" s="255"/>
      <c r="K25" s="255"/>
      <c r="L25" s="255"/>
      <c r="M25" s="255"/>
      <c r="N25" s="255"/>
      <c r="O25" s="154"/>
      <c r="R25" s="251"/>
      <c r="S25" s="251"/>
    </row>
    <row r="26" spans="2:20" s="251" customFormat="1" ht="37.5" customHeight="1" thickBot="1" x14ac:dyDescent="0.25">
      <c r="B26" s="1655" t="s">
        <v>3182</v>
      </c>
      <c r="C26" s="1656"/>
      <c r="D26" s="256"/>
      <c r="E26" s="256"/>
      <c r="F26" s="256"/>
      <c r="G26" s="256"/>
      <c r="H26" s="256"/>
      <c r="I26" s="256"/>
      <c r="J26" s="256"/>
      <c r="K26" s="256"/>
      <c r="L26" s="256"/>
      <c r="M26" s="256"/>
      <c r="N26" s="256"/>
      <c r="O26" s="257"/>
    </row>
    <row r="27" spans="2:20" s="233" customFormat="1" ht="10.5" customHeight="1" thickBot="1" x14ac:dyDescent="0.25">
      <c r="B27" s="258"/>
      <c r="C27" s="259"/>
      <c r="D27" s="260"/>
      <c r="E27" s="260"/>
      <c r="F27" s="260"/>
      <c r="G27" s="260"/>
      <c r="H27" s="255"/>
      <c r="I27" s="255"/>
      <c r="J27" s="255"/>
      <c r="K27" s="255"/>
      <c r="L27" s="255"/>
      <c r="M27" s="255"/>
      <c r="N27" s="255"/>
      <c r="O27" s="255"/>
      <c r="R27" s="251"/>
      <c r="S27" s="251"/>
    </row>
    <row r="28" spans="2:20" s="233" customFormat="1" ht="54" customHeight="1" thickBot="1" x14ac:dyDescent="0.25">
      <c r="B28" s="1657" t="s">
        <v>1567</v>
      </c>
      <c r="C28" s="1658"/>
      <c r="D28" s="261"/>
      <c r="E28" s="261"/>
      <c r="F28" s="261"/>
      <c r="G28" s="261"/>
      <c r="H28" s="261"/>
      <c r="I28" s="261"/>
      <c r="J28" s="261"/>
      <c r="K28" s="261"/>
      <c r="L28" s="261"/>
      <c r="M28" s="261"/>
      <c r="N28" s="261"/>
      <c r="O28" s="262"/>
      <c r="P28" s="519"/>
    </row>
    <row r="29" spans="2:20" s="233" customFormat="1" ht="15" customHeight="1" thickBot="1" x14ac:dyDescent="0.25">
      <c r="B29" s="263"/>
      <c r="C29" s="263"/>
      <c r="D29" s="264"/>
      <c r="E29" s="264"/>
      <c r="F29" s="264"/>
      <c r="G29" s="264"/>
      <c r="H29" s="264"/>
      <c r="I29" s="264"/>
      <c r="J29" s="264"/>
      <c r="K29" s="264"/>
      <c r="L29" s="264"/>
      <c r="M29" s="264"/>
      <c r="N29" s="264"/>
      <c r="O29" s="264"/>
      <c r="R29" s="251"/>
      <c r="S29" s="251"/>
    </row>
    <row r="30" spans="2:20" s="266" customFormat="1" ht="25.5" customHeight="1" thickBot="1" x14ac:dyDescent="0.3">
      <c r="B30" s="1604" t="s">
        <v>1000</v>
      </c>
      <c r="C30" s="1605"/>
      <c r="D30" s="1600" t="s">
        <v>1551</v>
      </c>
      <c r="E30" s="1601"/>
      <c r="F30" s="1601"/>
      <c r="G30" s="1601"/>
      <c r="H30" s="1601"/>
      <c r="I30" s="1601"/>
      <c r="J30" s="1601"/>
      <c r="K30" s="1601"/>
      <c r="L30" s="1601"/>
      <c r="M30" s="1601"/>
      <c r="N30" s="265"/>
      <c r="O30" s="1597"/>
      <c r="R30" s="267"/>
      <c r="S30" s="267"/>
    </row>
    <row r="31" spans="2:20" s="266" customFormat="1" ht="27.75" customHeight="1" thickBot="1" x14ac:dyDescent="0.3">
      <c r="B31" s="268"/>
      <c r="C31" s="269"/>
      <c r="D31" s="1600" t="s">
        <v>1568</v>
      </c>
      <c r="E31" s="1601"/>
      <c r="F31" s="1601"/>
      <c r="G31" s="1601"/>
      <c r="H31" s="1601"/>
      <c r="I31" s="1601"/>
      <c r="J31" s="1601"/>
      <c r="K31" s="1601"/>
      <c r="L31" s="1601"/>
      <c r="M31" s="1601"/>
      <c r="N31" s="265"/>
      <c r="O31" s="1598"/>
      <c r="R31" s="267"/>
      <c r="S31" s="267"/>
    </row>
    <row r="32" spans="2:20" s="233" customFormat="1" ht="27" customHeight="1" thickBot="1" x14ac:dyDescent="0.25">
      <c r="B32" s="1602"/>
      <c r="C32" s="1603"/>
      <c r="D32" s="1600" t="s">
        <v>1552</v>
      </c>
      <c r="E32" s="1601"/>
      <c r="F32" s="1601"/>
      <c r="G32" s="1601"/>
      <c r="H32" s="1601"/>
      <c r="I32" s="1601"/>
      <c r="J32" s="1601"/>
      <c r="K32" s="1601"/>
      <c r="L32" s="1601"/>
      <c r="M32" s="1601"/>
      <c r="N32" s="265"/>
      <c r="O32" s="1599"/>
      <c r="R32" s="251"/>
      <c r="S32" s="251"/>
    </row>
    <row r="33" spans="2:21" ht="8.25" customHeight="1" x14ac:dyDescent="0.2"/>
    <row r="34" spans="2:21" s="233" customFormat="1" ht="9" hidden="1" customHeight="1" x14ac:dyDescent="0.2">
      <c r="B34" s="270"/>
      <c r="C34" s="270"/>
      <c r="D34" s="270"/>
      <c r="E34" s="270"/>
      <c r="F34" s="270"/>
      <c r="G34" s="270"/>
      <c r="H34" s="270"/>
      <c r="I34" s="270"/>
      <c r="J34" s="270"/>
      <c r="K34" s="270"/>
      <c r="L34" s="270"/>
      <c r="M34" s="270"/>
      <c r="N34" s="270"/>
      <c r="O34" s="271"/>
    </row>
    <row r="35" spans="2:21" s="233" customFormat="1" ht="13.5" hidden="1" customHeight="1" x14ac:dyDescent="0.2">
      <c r="B35" s="1644" t="s">
        <v>699</v>
      </c>
      <c r="C35" s="1645"/>
      <c r="D35" s="1645"/>
      <c r="E35" s="1645"/>
      <c r="F35" s="1645"/>
      <c r="G35" s="1645"/>
      <c r="H35" s="1645"/>
      <c r="I35" s="1645"/>
      <c r="J35" s="1645"/>
      <c r="K35" s="1645"/>
      <c r="L35" s="1645"/>
      <c r="M35" s="1645"/>
      <c r="N35" s="1645"/>
      <c r="O35" s="1645"/>
    </row>
    <row r="36" spans="2:21" s="272" customFormat="1" ht="35.450000000000003" hidden="1" customHeight="1" x14ac:dyDescent="0.2">
      <c r="B36" s="1591" t="s">
        <v>700</v>
      </c>
      <c r="C36" s="1592"/>
      <c r="D36" s="1592"/>
      <c r="E36" s="1592"/>
      <c r="F36" s="1592"/>
      <c r="G36" s="1592"/>
      <c r="H36" s="1592"/>
      <c r="I36" s="1592"/>
      <c r="J36" s="1592"/>
      <c r="K36" s="1592"/>
      <c r="L36" s="1592"/>
      <c r="M36" s="1592"/>
      <c r="N36" s="1592"/>
      <c r="O36" s="1592"/>
    </row>
    <row r="37" spans="2:21" s="233" customFormat="1" ht="45.75" hidden="1" customHeight="1" x14ac:dyDescent="0.2">
      <c r="B37" s="1591" t="s">
        <v>701</v>
      </c>
      <c r="C37" s="1591"/>
      <c r="D37" s="1591"/>
      <c r="E37" s="1591"/>
      <c r="F37" s="1591"/>
      <c r="G37" s="1591"/>
      <c r="H37" s="1591"/>
      <c r="I37" s="1591"/>
      <c r="J37" s="1591"/>
      <c r="K37" s="1591"/>
      <c r="L37" s="1591"/>
      <c r="M37" s="1591"/>
      <c r="N37" s="1591"/>
      <c r="O37" s="1591"/>
    </row>
    <row r="38" spans="2:21" s="233" customFormat="1" ht="12" hidden="1" customHeight="1" x14ac:dyDescent="0.2">
      <c r="B38" s="1591" t="s">
        <v>702</v>
      </c>
      <c r="C38" s="1646"/>
      <c r="D38" s="1646"/>
      <c r="E38" s="1646"/>
      <c r="F38" s="1646"/>
      <c r="G38" s="1646"/>
      <c r="H38" s="1646"/>
      <c r="I38" s="1646"/>
      <c r="J38" s="1646"/>
      <c r="K38" s="1646"/>
      <c r="L38" s="1646"/>
      <c r="M38" s="1646"/>
      <c r="N38" s="1646"/>
      <c r="O38" s="1646"/>
    </row>
    <row r="39" spans="2:21" s="233" customFormat="1" ht="12" hidden="1" customHeight="1" x14ac:dyDescent="0.2">
      <c r="B39" s="1591" t="s">
        <v>703</v>
      </c>
      <c r="C39" s="1591"/>
      <c r="D39" s="1591"/>
      <c r="E39" s="1591"/>
      <c r="F39" s="1591"/>
      <c r="G39" s="1591"/>
      <c r="H39" s="1591"/>
      <c r="I39" s="1591"/>
      <c r="J39" s="1591"/>
      <c r="K39" s="1591"/>
      <c r="L39" s="1591"/>
      <c r="M39" s="1591"/>
      <c r="N39" s="1591"/>
      <c r="O39" s="1591"/>
    </row>
    <row r="40" spans="2:21" s="233" customFormat="1" ht="12" hidden="1" customHeight="1" x14ac:dyDescent="0.2">
      <c r="B40" s="1591" t="s">
        <v>704</v>
      </c>
      <c r="C40" s="1591"/>
      <c r="D40" s="1591"/>
      <c r="E40" s="1591"/>
      <c r="F40" s="1591"/>
      <c r="G40" s="1591"/>
      <c r="H40" s="1591"/>
      <c r="I40" s="1591"/>
      <c r="J40" s="1591"/>
      <c r="K40" s="1591"/>
      <c r="L40" s="1591"/>
      <c r="M40" s="1591"/>
      <c r="N40" s="1591"/>
      <c r="O40" s="1591"/>
    </row>
    <row r="41" spans="2:21" s="233" customFormat="1" ht="69.75" hidden="1" customHeight="1" x14ac:dyDescent="0.2">
      <c r="B41" s="1591" t="s">
        <v>705</v>
      </c>
      <c r="C41" s="1591"/>
      <c r="D41" s="1591"/>
      <c r="E41" s="1591"/>
      <c r="F41" s="1591"/>
      <c r="G41" s="1591"/>
      <c r="H41" s="1591"/>
      <c r="I41" s="1591"/>
      <c r="J41" s="1591"/>
      <c r="K41" s="1591"/>
      <c r="L41" s="1591"/>
      <c r="M41" s="1591"/>
      <c r="N41" s="1591"/>
      <c r="O41" s="1591"/>
    </row>
    <row r="42" spans="2:21" s="233" customFormat="1" ht="12" hidden="1" customHeight="1" x14ac:dyDescent="0.2">
      <c r="B42" s="1591" t="s">
        <v>706</v>
      </c>
      <c r="C42" s="1592"/>
      <c r="D42" s="1592"/>
      <c r="E42" s="1592"/>
      <c r="F42" s="1592"/>
      <c r="G42" s="1592"/>
      <c r="H42" s="1592"/>
      <c r="I42" s="1592"/>
      <c r="J42" s="1592"/>
      <c r="K42" s="1592"/>
      <c r="L42" s="1592"/>
      <c r="M42" s="1592"/>
      <c r="N42" s="1592"/>
      <c r="O42" s="1592"/>
    </row>
    <row r="43" spans="2:21" s="233" customFormat="1" ht="5.25" hidden="1" customHeight="1" x14ac:dyDescent="0.2">
      <c r="B43" s="1591" t="s">
        <v>707</v>
      </c>
      <c r="C43" s="1593"/>
      <c r="D43" s="1593"/>
      <c r="E43" s="1593"/>
      <c r="F43" s="1593"/>
      <c r="G43" s="1593"/>
      <c r="H43" s="1593"/>
      <c r="I43" s="1593"/>
      <c r="J43" s="1593"/>
      <c r="K43" s="1593"/>
      <c r="L43" s="1593"/>
      <c r="M43" s="1593"/>
      <c r="N43" s="1593"/>
      <c r="O43" s="1593"/>
    </row>
    <row r="44" spans="2:21" s="58" customFormat="1" ht="26.25" customHeight="1" x14ac:dyDescent="0.2">
      <c r="B44" s="731" t="s">
        <v>964</v>
      </c>
    </row>
    <row r="45" spans="2:21" s="58" customFormat="1" ht="63" customHeight="1" x14ac:dyDescent="0.2">
      <c r="B45" s="1647" t="s">
        <v>2136</v>
      </c>
      <c r="C45" s="1648"/>
      <c r="D45" s="1648"/>
      <c r="E45" s="1648"/>
      <c r="F45" s="1648"/>
      <c r="G45" s="1648"/>
      <c r="H45" s="1649"/>
      <c r="I45" s="1647" t="s">
        <v>2137</v>
      </c>
      <c r="J45" s="1650"/>
      <c r="K45" s="1650"/>
      <c r="L45" s="1650"/>
      <c r="M45" s="1650"/>
      <c r="N45" s="1650"/>
      <c r="O45" s="1650"/>
      <c r="P45" s="1650"/>
      <c r="Q45" s="1533"/>
    </row>
    <row r="46" spans="2:21" s="58" customFormat="1" ht="38.25" customHeight="1" x14ac:dyDescent="0.2">
      <c r="B46" s="732"/>
      <c r="C46" s="732"/>
      <c r="D46" s="732"/>
      <c r="E46" s="732"/>
      <c r="F46" s="732"/>
      <c r="G46" s="732"/>
      <c r="H46" s="732"/>
      <c r="I46" s="732"/>
      <c r="J46" s="732"/>
      <c r="K46" s="732"/>
      <c r="L46" s="732"/>
      <c r="M46" s="732"/>
      <c r="N46" s="732"/>
      <c r="O46" s="732"/>
    </row>
    <row r="47" spans="2:21" s="233" customFormat="1" ht="17.25" customHeight="1" thickBot="1" x14ac:dyDescent="0.25"/>
    <row r="48" spans="2:21" s="233" customFormat="1" ht="27" customHeight="1" thickBot="1" x14ac:dyDescent="0.25">
      <c r="B48" s="1552" t="s">
        <v>1500</v>
      </c>
      <c r="C48" s="1553"/>
      <c r="D48" s="1553"/>
      <c r="E48" s="1553"/>
      <c r="F48" s="1553"/>
      <c r="G48" s="1554"/>
      <c r="H48" s="273"/>
      <c r="I48" s="1552" t="s">
        <v>1501</v>
      </c>
      <c r="J48" s="1553"/>
      <c r="K48" s="1553"/>
      <c r="L48" s="1553"/>
      <c r="M48" s="1553"/>
      <c r="N48" s="1554"/>
      <c r="P48" s="1552" t="s">
        <v>1502</v>
      </c>
      <c r="Q48" s="1553"/>
      <c r="R48" s="1553"/>
      <c r="S48" s="1553"/>
      <c r="T48" s="1553"/>
      <c r="U48" s="1554"/>
    </row>
    <row r="49" spans="2:21" ht="34.5" customHeight="1" thickBot="1" x14ac:dyDescent="0.25">
      <c r="B49" s="280" t="s">
        <v>1161</v>
      </c>
      <c r="C49" s="281" t="s">
        <v>1153</v>
      </c>
      <c r="D49" s="1581" t="s">
        <v>1499</v>
      </c>
      <c r="E49" s="1582"/>
      <c r="F49" s="1582"/>
      <c r="G49" s="1583"/>
      <c r="I49" s="280" t="s">
        <v>1161</v>
      </c>
      <c r="J49" s="1565" t="s">
        <v>1153</v>
      </c>
      <c r="K49" s="1566"/>
      <c r="L49" s="1567"/>
      <c r="M49" s="1565" t="s">
        <v>1499</v>
      </c>
      <c r="N49" s="1567"/>
      <c r="P49" s="280" t="s">
        <v>1161</v>
      </c>
      <c r="Q49" s="1565" t="s">
        <v>1153</v>
      </c>
      <c r="R49" s="1566"/>
      <c r="S49" s="1567"/>
      <c r="T49" s="1565" t="s">
        <v>1499</v>
      </c>
      <c r="U49" s="1567"/>
    </row>
    <row r="50" spans="2:21" ht="24.75" customHeight="1" thickBot="1" x14ac:dyDescent="0.25">
      <c r="B50" s="1510" t="s">
        <v>147</v>
      </c>
      <c r="C50" s="1524" t="s">
        <v>1871</v>
      </c>
      <c r="D50" s="1524"/>
      <c r="E50" s="1524"/>
      <c r="F50" s="1524"/>
      <c r="G50" s="1525"/>
      <c r="I50" s="1510" t="s">
        <v>147</v>
      </c>
      <c r="J50" s="1524" t="s">
        <v>1870</v>
      </c>
      <c r="K50" s="1524"/>
      <c r="L50" s="1524"/>
      <c r="M50" s="1524"/>
      <c r="N50" s="1525"/>
      <c r="P50" s="1510" t="s">
        <v>147</v>
      </c>
      <c r="Q50" s="1524" t="s">
        <v>1872</v>
      </c>
      <c r="R50" s="1524"/>
      <c r="S50" s="1524"/>
      <c r="T50" s="1524"/>
      <c r="U50" s="1525"/>
    </row>
    <row r="51" spans="2:21" ht="39" customHeight="1" thickBot="1" x14ac:dyDescent="0.25">
      <c r="B51" s="1511"/>
      <c r="C51" s="646" t="s">
        <v>559</v>
      </c>
      <c r="D51" s="1651" t="s">
        <v>397</v>
      </c>
      <c r="E51" s="1651"/>
      <c r="F51" s="1651"/>
      <c r="G51" s="1652"/>
      <c r="I51" s="1511"/>
      <c r="J51" s="1550" t="s">
        <v>559</v>
      </c>
      <c r="K51" s="1551"/>
      <c r="L51" s="1551"/>
      <c r="M51" s="1545" t="s">
        <v>397</v>
      </c>
      <c r="N51" s="1546"/>
      <c r="P51" s="1511"/>
      <c r="Q51" s="1550" t="s">
        <v>559</v>
      </c>
      <c r="R51" s="1551"/>
      <c r="S51" s="1551"/>
      <c r="T51" s="1545" t="s">
        <v>397</v>
      </c>
      <c r="U51" s="1546"/>
    </row>
    <row r="52" spans="2:21" ht="39" customHeight="1" thickBot="1" x14ac:dyDescent="0.25">
      <c r="B52" s="1512"/>
      <c r="C52" s="1594" t="s">
        <v>1995</v>
      </c>
      <c r="D52" s="1595"/>
      <c r="E52" s="1595"/>
      <c r="F52" s="1595"/>
      <c r="G52" s="1596"/>
      <c r="I52" s="1512"/>
      <c r="J52" s="1571" t="s">
        <v>1995</v>
      </c>
      <c r="K52" s="1572"/>
      <c r="L52" s="1572"/>
      <c r="M52" s="1572"/>
      <c r="N52" s="1573"/>
      <c r="P52" s="1512"/>
      <c r="Q52" s="1571" t="s">
        <v>1995</v>
      </c>
      <c r="R52" s="1572"/>
      <c r="S52" s="1572"/>
      <c r="T52" s="1572"/>
      <c r="U52" s="1573"/>
    </row>
    <row r="53" spans="2:21" ht="24.75" customHeight="1" thickBot="1" x14ac:dyDescent="0.25">
      <c r="B53" s="1510" t="s">
        <v>149</v>
      </c>
      <c r="C53" s="1524" t="s">
        <v>1871</v>
      </c>
      <c r="D53" s="1524"/>
      <c r="E53" s="1524"/>
      <c r="F53" s="1524"/>
      <c r="G53" s="1525"/>
      <c r="I53" s="1510" t="s">
        <v>149</v>
      </c>
      <c r="J53" s="1524" t="s">
        <v>1870</v>
      </c>
      <c r="K53" s="1524"/>
      <c r="L53" s="1524"/>
      <c r="M53" s="1524"/>
      <c r="N53" s="1525"/>
      <c r="P53" s="1510" t="s">
        <v>149</v>
      </c>
      <c r="Q53" s="1524" t="s">
        <v>1872</v>
      </c>
      <c r="R53" s="1524"/>
      <c r="S53" s="1524"/>
      <c r="T53" s="1524"/>
      <c r="U53" s="1525"/>
    </row>
    <row r="54" spans="2:21" ht="39" customHeight="1" x14ac:dyDescent="0.2">
      <c r="B54" s="1511"/>
      <c r="C54" s="685" t="s">
        <v>559</v>
      </c>
      <c r="D54" s="1545" t="s">
        <v>1114</v>
      </c>
      <c r="E54" s="1545"/>
      <c r="F54" s="1545"/>
      <c r="G54" s="1546"/>
      <c r="I54" s="1511"/>
      <c r="J54" s="1550" t="s">
        <v>559</v>
      </c>
      <c r="K54" s="1551"/>
      <c r="L54" s="1551"/>
      <c r="M54" s="1545" t="s">
        <v>1114</v>
      </c>
      <c r="N54" s="1546"/>
      <c r="P54" s="1511"/>
      <c r="Q54" s="1550" t="s">
        <v>559</v>
      </c>
      <c r="R54" s="1551"/>
      <c r="S54" s="1551"/>
      <c r="T54" s="1545" t="s">
        <v>1114</v>
      </c>
      <c r="U54" s="1546"/>
    </row>
    <row r="55" spans="2:21" ht="39" customHeight="1" thickBot="1" x14ac:dyDescent="0.25">
      <c r="B55" s="1512"/>
      <c r="C55" s="1571" t="s">
        <v>1995</v>
      </c>
      <c r="D55" s="1572"/>
      <c r="E55" s="1572"/>
      <c r="F55" s="1572"/>
      <c r="G55" s="1573"/>
      <c r="I55" s="1512"/>
      <c r="J55" s="1571" t="s">
        <v>1995</v>
      </c>
      <c r="K55" s="1572"/>
      <c r="L55" s="1572"/>
      <c r="M55" s="1572"/>
      <c r="N55" s="1573"/>
      <c r="P55" s="1512"/>
      <c r="Q55" s="1571" t="s">
        <v>1995</v>
      </c>
      <c r="R55" s="1572"/>
      <c r="S55" s="1572"/>
      <c r="T55" s="1572"/>
      <c r="U55" s="1573"/>
    </row>
    <row r="56" spans="2:21" ht="24.75" customHeight="1" thickBot="1" x14ac:dyDescent="0.25">
      <c r="B56" s="1510" t="s">
        <v>709</v>
      </c>
      <c r="C56" s="1524" t="s">
        <v>1867</v>
      </c>
      <c r="D56" s="1524"/>
      <c r="E56" s="1524"/>
      <c r="F56" s="1524"/>
      <c r="G56" s="1525"/>
      <c r="I56" s="1510" t="s">
        <v>709</v>
      </c>
      <c r="J56" s="1524" t="s">
        <v>1868</v>
      </c>
      <c r="K56" s="1524"/>
      <c r="L56" s="1524"/>
      <c r="M56" s="1524"/>
      <c r="N56" s="1525"/>
      <c r="P56" s="1510" t="s">
        <v>709</v>
      </c>
      <c r="Q56" s="1524" t="s">
        <v>1869</v>
      </c>
      <c r="R56" s="1524"/>
      <c r="S56" s="1524"/>
      <c r="T56" s="1524"/>
      <c r="U56" s="1525"/>
    </row>
    <row r="57" spans="2:21" ht="39" customHeight="1" thickBot="1" x14ac:dyDescent="0.25">
      <c r="B57" s="1511"/>
      <c r="C57" s="645" t="s">
        <v>513</v>
      </c>
      <c r="D57" s="1522" t="s">
        <v>0</v>
      </c>
      <c r="E57" s="1522"/>
      <c r="F57" s="1522"/>
      <c r="G57" s="1523"/>
      <c r="I57" s="1511"/>
      <c r="J57" s="1520" t="s">
        <v>513</v>
      </c>
      <c r="K57" s="1521"/>
      <c r="L57" s="1521"/>
      <c r="M57" s="1522" t="s">
        <v>0</v>
      </c>
      <c r="N57" s="1523"/>
      <c r="P57" s="1511"/>
      <c r="Q57" s="1520" t="s">
        <v>513</v>
      </c>
      <c r="R57" s="1521"/>
      <c r="S57" s="1521"/>
      <c r="T57" s="1522" t="s">
        <v>0</v>
      </c>
      <c r="U57" s="1523"/>
    </row>
    <row r="58" spans="2:21" ht="24.75" customHeight="1" thickBot="1" x14ac:dyDescent="0.25">
      <c r="B58" s="1510" t="s">
        <v>710</v>
      </c>
      <c r="C58" s="1524" t="s">
        <v>1867</v>
      </c>
      <c r="D58" s="1524"/>
      <c r="E58" s="1524"/>
      <c r="F58" s="1524"/>
      <c r="G58" s="1525"/>
      <c r="I58" s="1510" t="s">
        <v>710</v>
      </c>
      <c r="J58" s="1524" t="s">
        <v>1868</v>
      </c>
      <c r="K58" s="1524"/>
      <c r="L58" s="1524"/>
      <c r="M58" s="1524"/>
      <c r="N58" s="1525"/>
      <c r="P58" s="1510" t="s">
        <v>710</v>
      </c>
      <c r="Q58" s="1524" t="s">
        <v>1869</v>
      </c>
      <c r="R58" s="1524"/>
      <c r="S58" s="1524"/>
      <c r="T58" s="1524"/>
      <c r="U58" s="1525"/>
    </row>
    <row r="59" spans="2:21" ht="39" customHeight="1" thickBot="1" x14ac:dyDescent="0.25">
      <c r="B59" s="1511"/>
      <c r="C59" s="645" t="s">
        <v>513</v>
      </c>
      <c r="D59" s="1522" t="s">
        <v>1102</v>
      </c>
      <c r="E59" s="1522"/>
      <c r="F59" s="1522"/>
      <c r="G59" s="1523"/>
      <c r="I59" s="1511"/>
      <c r="J59" s="1520" t="s">
        <v>513</v>
      </c>
      <c r="K59" s="1521"/>
      <c r="L59" s="1521"/>
      <c r="M59" s="1522" t="s">
        <v>1102</v>
      </c>
      <c r="N59" s="1523"/>
      <c r="P59" s="1511"/>
      <c r="Q59" s="1520" t="s">
        <v>513</v>
      </c>
      <c r="R59" s="1521"/>
      <c r="S59" s="1521"/>
      <c r="T59" s="1522" t="s">
        <v>1102</v>
      </c>
      <c r="U59" s="1523"/>
    </row>
    <row r="60" spans="2:21" ht="24.75" customHeight="1" thickBot="1" x14ac:dyDescent="0.25">
      <c r="B60" s="1510" t="s">
        <v>712</v>
      </c>
      <c r="C60" s="1524" t="s">
        <v>1867</v>
      </c>
      <c r="D60" s="1524"/>
      <c r="E60" s="1524"/>
      <c r="F60" s="1524"/>
      <c r="G60" s="1525"/>
      <c r="I60" s="1510" t="s">
        <v>712</v>
      </c>
      <c r="J60" s="1524" t="s">
        <v>1868</v>
      </c>
      <c r="K60" s="1524"/>
      <c r="L60" s="1524"/>
      <c r="M60" s="1524"/>
      <c r="N60" s="1525"/>
      <c r="P60" s="1510" t="s">
        <v>712</v>
      </c>
      <c r="Q60" s="1524" t="s">
        <v>1869</v>
      </c>
      <c r="R60" s="1524"/>
      <c r="S60" s="1524"/>
      <c r="T60" s="1524"/>
      <c r="U60" s="1525"/>
    </row>
    <row r="61" spans="2:21" ht="37.5" customHeight="1" x14ac:dyDescent="0.2">
      <c r="B61" s="1511"/>
      <c r="C61" s="686" t="s">
        <v>513</v>
      </c>
      <c r="D61" s="1522" t="s">
        <v>1505</v>
      </c>
      <c r="E61" s="1522"/>
      <c r="F61" s="1522"/>
      <c r="G61" s="1523"/>
      <c r="I61" s="1511"/>
      <c r="J61" s="1547" t="s">
        <v>513</v>
      </c>
      <c r="K61" s="1521"/>
      <c r="L61" s="1521"/>
      <c r="M61" s="1522" t="s">
        <v>1505</v>
      </c>
      <c r="N61" s="1523"/>
      <c r="P61" s="1511"/>
      <c r="Q61" s="1547" t="s">
        <v>513</v>
      </c>
      <c r="R61" s="1521"/>
      <c r="S61" s="1521"/>
      <c r="T61" s="1522" t="s">
        <v>1505</v>
      </c>
      <c r="U61" s="1523"/>
    </row>
    <row r="62" spans="2:21" ht="37.5" customHeight="1" x14ac:dyDescent="0.2">
      <c r="B62" s="1511"/>
      <c r="C62" s="333" t="s">
        <v>524</v>
      </c>
      <c r="D62" s="1508" t="s">
        <v>398</v>
      </c>
      <c r="E62" s="1508"/>
      <c r="F62" s="1508"/>
      <c r="G62" s="1509"/>
      <c r="I62" s="1511"/>
      <c r="J62" s="1533" t="s">
        <v>524</v>
      </c>
      <c r="K62" s="1436"/>
      <c r="L62" s="1436"/>
      <c r="M62" s="1508" t="s">
        <v>398</v>
      </c>
      <c r="N62" s="1509"/>
      <c r="P62" s="1511"/>
      <c r="Q62" s="1533" t="s">
        <v>524</v>
      </c>
      <c r="R62" s="1436"/>
      <c r="S62" s="1436"/>
      <c r="T62" s="1508" t="s">
        <v>398</v>
      </c>
      <c r="U62" s="1509"/>
    </row>
    <row r="63" spans="2:21" ht="39" customHeight="1" x14ac:dyDescent="0.2">
      <c r="B63" s="1511"/>
      <c r="C63" s="333" t="s">
        <v>525</v>
      </c>
      <c r="D63" s="1508" t="s">
        <v>147</v>
      </c>
      <c r="E63" s="1508"/>
      <c r="F63" s="1508"/>
      <c r="G63" s="1509"/>
      <c r="I63" s="1511"/>
      <c r="J63" s="1533" t="s">
        <v>525</v>
      </c>
      <c r="K63" s="1436"/>
      <c r="L63" s="1436"/>
      <c r="M63" s="1508" t="s">
        <v>147</v>
      </c>
      <c r="N63" s="1509"/>
      <c r="P63" s="1511"/>
      <c r="Q63" s="1533" t="s">
        <v>525</v>
      </c>
      <c r="R63" s="1436"/>
      <c r="S63" s="1436"/>
      <c r="T63" s="1508" t="s">
        <v>147</v>
      </c>
      <c r="U63" s="1509"/>
    </row>
    <row r="64" spans="2:21" ht="39" customHeight="1" x14ac:dyDescent="0.2">
      <c r="B64" s="1511"/>
      <c r="C64" s="333" t="s">
        <v>526</v>
      </c>
      <c r="D64" s="1508" t="s">
        <v>125</v>
      </c>
      <c r="E64" s="1508"/>
      <c r="F64" s="1508"/>
      <c r="G64" s="1509"/>
      <c r="I64" s="1511"/>
      <c r="J64" s="1533" t="s">
        <v>526</v>
      </c>
      <c r="K64" s="1436"/>
      <c r="L64" s="1436"/>
      <c r="M64" s="1508" t="s">
        <v>125</v>
      </c>
      <c r="N64" s="1509"/>
      <c r="P64" s="1511"/>
      <c r="Q64" s="1533" t="s">
        <v>526</v>
      </c>
      <c r="R64" s="1436"/>
      <c r="S64" s="1436"/>
      <c r="T64" s="1508" t="s">
        <v>125</v>
      </c>
      <c r="U64" s="1509"/>
    </row>
    <row r="65" spans="2:21" ht="18.75" customHeight="1" x14ac:dyDescent="0.2">
      <c r="B65" s="1511"/>
      <c r="C65" s="1530" t="s">
        <v>2032</v>
      </c>
      <c r="D65" s="1531"/>
      <c r="E65" s="1531"/>
      <c r="F65" s="1531"/>
      <c r="G65" s="1532"/>
      <c r="I65" s="1511"/>
      <c r="J65" s="1530" t="s">
        <v>2032</v>
      </c>
      <c r="K65" s="1531"/>
      <c r="L65" s="1531"/>
      <c r="M65" s="1531"/>
      <c r="N65" s="1532"/>
      <c r="P65" s="1511"/>
      <c r="Q65" s="1530" t="s">
        <v>2032</v>
      </c>
      <c r="R65" s="1531"/>
      <c r="S65" s="1531"/>
      <c r="T65" s="1531"/>
      <c r="U65" s="1532"/>
    </row>
    <row r="66" spans="2:21" ht="39" customHeight="1" x14ac:dyDescent="0.2">
      <c r="B66" s="1511"/>
      <c r="C66" s="333" t="s">
        <v>524</v>
      </c>
      <c r="D66" s="1508" t="s">
        <v>378</v>
      </c>
      <c r="E66" s="1508"/>
      <c r="F66" s="1508"/>
      <c r="G66" s="1509"/>
      <c r="I66" s="1511"/>
      <c r="J66" s="1533" t="s">
        <v>524</v>
      </c>
      <c r="K66" s="1436"/>
      <c r="L66" s="1436"/>
      <c r="M66" s="1534" t="s">
        <v>378</v>
      </c>
      <c r="N66" s="1535"/>
      <c r="P66" s="1511"/>
      <c r="Q66" s="1533" t="s">
        <v>524</v>
      </c>
      <c r="R66" s="1536"/>
      <c r="S66" s="1536"/>
      <c r="T66" s="1534" t="s">
        <v>378</v>
      </c>
      <c r="U66" s="1535"/>
    </row>
    <row r="67" spans="2:21" ht="39" customHeight="1" thickBot="1" x14ac:dyDescent="0.25">
      <c r="B67" s="1512"/>
      <c r="C67" s="735" t="s">
        <v>525</v>
      </c>
      <c r="D67" s="1548" t="s">
        <v>147</v>
      </c>
      <c r="E67" s="1548"/>
      <c r="F67" s="1548"/>
      <c r="G67" s="1549"/>
      <c r="I67" s="1512"/>
      <c r="J67" s="1537" t="s">
        <v>525</v>
      </c>
      <c r="K67" s="1538"/>
      <c r="L67" s="1538"/>
      <c r="M67" s="1568" t="s">
        <v>147</v>
      </c>
      <c r="N67" s="1569"/>
      <c r="P67" s="1512"/>
      <c r="Q67" s="1537" t="s">
        <v>525</v>
      </c>
      <c r="R67" s="1538"/>
      <c r="S67" s="1538"/>
      <c r="T67" s="1568" t="s">
        <v>147</v>
      </c>
      <c r="U67" s="1569"/>
    </row>
    <row r="68" spans="2:21" ht="24.75" customHeight="1" thickBot="1" x14ac:dyDescent="0.25">
      <c r="B68" s="1510" t="s">
        <v>713</v>
      </c>
      <c r="C68" s="1524" t="s">
        <v>1867</v>
      </c>
      <c r="D68" s="1524"/>
      <c r="E68" s="1524"/>
      <c r="F68" s="1524"/>
      <c r="G68" s="1525"/>
      <c r="I68" s="1511" t="s">
        <v>713</v>
      </c>
      <c r="J68" s="1587" t="s">
        <v>1868</v>
      </c>
      <c r="K68" s="1587"/>
      <c r="L68" s="1587"/>
      <c r="M68" s="1587"/>
      <c r="N68" s="1588"/>
      <c r="P68" s="1511" t="s">
        <v>713</v>
      </c>
      <c r="Q68" s="1587" t="s">
        <v>1869</v>
      </c>
      <c r="R68" s="1587"/>
      <c r="S68" s="1587"/>
      <c r="T68" s="1587"/>
      <c r="U68" s="1588"/>
    </row>
    <row r="69" spans="2:21" ht="37.5" customHeight="1" x14ac:dyDescent="0.2">
      <c r="B69" s="1511"/>
      <c r="C69" s="645" t="s">
        <v>513</v>
      </c>
      <c r="D69" s="1522" t="s">
        <v>1505</v>
      </c>
      <c r="E69" s="1522"/>
      <c r="F69" s="1522"/>
      <c r="G69" s="1523"/>
      <c r="I69" s="1511"/>
      <c r="J69" s="1520" t="s">
        <v>513</v>
      </c>
      <c r="K69" s="1521"/>
      <c r="L69" s="1521"/>
      <c r="M69" s="1522" t="s">
        <v>1505</v>
      </c>
      <c r="N69" s="1523"/>
      <c r="P69" s="1511"/>
      <c r="Q69" s="1520" t="s">
        <v>513</v>
      </c>
      <c r="R69" s="1521"/>
      <c r="S69" s="1521"/>
      <c r="T69" s="1522" t="s">
        <v>1505</v>
      </c>
      <c r="U69" s="1523"/>
    </row>
    <row r="70" spans="2:21" ht="37.5" customHeight="1" x14ac:dyDescent="0.2">
      <c r="B70" s="1511"/>
      <c r="C70" s="10" t="s">
        <v>524</v>
      </c>
      <c r="D70" s="1508" t="s">
        <v>377</v>
      </c>
      <c r="E70" s="1508"/>
      <c r="F70" s="1508"/>
      <c r="G70" s="1509"/>
      <c r="I70" s="1511"/>
      <c r="J70" s="1519" t="s">
        <v>524</v>
      </c>
      <c r="K70" s="1436"/>
      <c r="L70" s="1436"/>
      <c r="M70" s="1508" t="s">
        <v>377</v>
      </c>
      <c r="N70" s="1509"/>
      <c r="P70" s="1511"/>
      <c r="Q70" s="1519" t="s">
        <v>524</v>
      </c>
      <c r="R70" s="1436"/>
      <c r="S70" s="1436"/>
      <c r="T70" s="1508" t="s">
        <v>377</v>
      </c>
      <c r="U70" s="1509"/>
    </row>
    <row r="71" spans="2:21" ht="39" customHeight="1" x14ac:dyDescent="0.2">
      <c r="B71" s="1511"/>
      <c r="C71" s="10" t="s">
        <v>525</v>
      </c>
      <c r="D71" s="1508" t="s">
        <v>147</v>
      </c>
      <c r="E71" s="1508"/>
      <c r="F71" s="1508"/>
      <c r="G71" s="1509"/>
      <c r="I71" s="1511"/>
      <c r="J71" s="1519" t="s">
        <v>525</v>
      </c>
      <c r="K71" s="1436"/>
      <c r="L71" s="1436"/>
      <c r="M71" s="1508" t="s">
        <v>147</v>
      </c>
      <c r="N71" s="1509"/>
      <c r="P71" s="1511"/>
      <c r="Q71" s="1519" t="s">
        <v>525</v>
      </c>
      <c r="R71" s="1436"/>
      <c r="S71" s="1436"/>
      <c r="T71" s="1508" t="s">
        <v>147</v>
      </c>
      <c r="U71" s="1509"/>
    </row>
    <row r="72" spans="2:21" ht="39" customHeight="1" thickBot="1" x14ac:dyDescent="0.25">
      <c r="B72" s="1511"/>
      <c r="C72" s="10" t="s">
        <v>526</v>
      </c>
      <c r="D72" s="1508" t="s">
        <v>125</v>
      </c>
      <c r="E72" s="1508"/>
      <c r="F72" s="1508"/>
      <c r="G72" s="1509"/>
      <c r="I72" s="1511"/>
      <c r="J72" s="1519" t="s">
        <v>526</v>
      </c>
      <c r="K72" s="1436"/>
      <c r="L72" s="1436"/>
      <c r="M72" s="1508" t="s">
        <v>125</v>
      </c>
      <c r="N72" s="1509"/>
      <c r="P72" s="1511"/>
      <c r="Q72" s="1519" t="s">
        <v>526</v>
      </c>
      <c r="R72" s="1436"/>
      <c r="S72" s="1436"/>
      <c r="T72" s="1508" t="s">
        <v>125</v>
      </c>
      <c r="U72" s="1509"/>
    </row>
    <row r="73" spans="2:21" ht="24.75" customHeight="1" thickBot="1" x14ac:dyDescent="0.25">
      <c r="B73" s="1510" t="s">
        <v>714</v>
      </c>
      <c r="C73" s="1524" t="s">
        <v>1867</v>
      </c>
      <c r="D73" s="1524"/>
      <c r="E73" s="1524"/>
      <c r="F73" s="1524"/>
      <c r="G73" s="1525"/>
      <c r="I73" s="1510" t="s">
        <v>714</v>
      </c>
      <c r="J73" s="1524" t="s">
        <v>1868</v>
      </c>
      <c r="K73" s="1524"/>
      <c r="L73" s="1524"/>
      <c r="M73" s="1524"/>
      <c r="N73" s="1525"/>
      <c r="P73" s="1510" t="s">
        <v>714</v>
      </c>
      <c r="Q73" s="1524" t="s">
        <v>1869</v>
      </c>
      <c r="R73" s="1524"/>
      <c r="S73" s="1524"/>
      <c r="T73" s="1524"/>
      <c r="U73" s="1525"/>
    </row>
    <row r="74" spans="2:21" ht="37.5" customHeight="1" x14ac:dyDescent="0.2">
      <c r="B74" s="1511"/>
      <c r="C74" s="645" t="s">
        <v>513</v>
      </c>
      <c r="D74" s="1522" t="s">
        <v>1505</v>
      </c>
      <c r="E74" s="1522"/>
      <c r="F74" s="1522"/>
      <c r="G74" s="1523"/>
      <c r="I74" s="1511"/>
      <c r="J74" s="1520" t="s">
        <v>513</v>
      </c>
      <c r="K74" s="1521"/>
      <c r="L74" s="1521"/>
      <c r="M74" s="1522" t="s">
        <v>1505</v>
      </c>
      <c r="N74" s="1523"/>
      <c r="P74" s="1511"/>
      <c r="Q74" s="1520" t="s">
        <v>513</v>
      </c>
      <c r="R74" s="1521"/>
      <c r="S74" s="1521"/>
      <c r="T74" s="1522" t="s">
        <v>1505</v>
      </c>
      <c r="U74" s="1523"/>
    </row>
    <row r="75" spans="2:21" ht="37.5" customHeight="1" x14ac:dyDescent="0.2">
      <c r="B75" s="1511"/>
      <c r="C75" s="10" t="s">
        <v>524</v>
      </c>
      <c r="D75" s="1508" t="s">
        <v>378</v>
      </c>
      <c r="E75" s="1508"/>
      <c r="F75" s="1508"/>
      <c r="G75" s="1509"/>
      <c r="I75" s="1511"/>
      <c r="J75" s="1519" t="s">
        <v>524</v>
      </c>
      <c r="K75" s="1436"/>
      <c r="L75" s="1436"/>
      <c r="M75" s="1508" t="s">
        <v>378</v>
      </c>
      <c r="N75" s="1509"/>
      <c r="P75" s="1511"/>
      <c r="Q75" s="1519" t="s">
        <v>524</v>
      </c>
      <c r="R75" s="1436"/>
      <c r="S75" s="1436"/>
      <c r="T75" s="1508" t="s">
        <v>378</v>
      </c>
      <c r="U75" s="1509"/>
    </row>
    <row r="76" spans="2:21" ht="39" customHeight="1" x14ac:dyDescent="0.2">
      <c r="B76" s="1511"/>
      <c r="C76" s="10" t="s">
        <v>525</v>
      </c>
      <c r="D76" s="1508" t="s">
        <v>147</v>
      </c>
      <c r="E76" s="1508"/>
      <c r="F76" s="1508"/>
      <c r="G76" s="1509"/>
      <c r="I76" s="1511"/>
      <c r="J76" s="1519" t="s">
        <v>525</v>
      </c>
      <c r="K76" s="1436"/>
      <c r="L76" s="1436"/>
      <c r="M76" s="1508" t="s">
        <v>147</v>
      </c>
      <c r="N76" s="1509"/>
      <c r="P76" s="1511"/>
      <c r="Q76" s="1519" t="s">
        <v>525</v>
      </c>
      <c r="R76" s="1436"/>
      <c r="S76" s="1436"/>
      <c r="T76" s="1508" t="s">
        <v>147</v>
      </c>
      <c r="U76" s="1509"/>
    </row>
    <row r="77" spans="2:21" ht="39" customHeight="1" thickBot="1" x14ac:dyDescent="0.25">
      <c r="B77" s="1511"/>
      <c r="C77" s="10" t="s">
        <v>526</v>
      </c>
      <c r="D77" s="1508" t="s">
        <v>125</v>
      </c>
      <c r="E77" s="1508"/>
      <c r="F77" s="1508"/>
      <c r="G77" s="1509"/>
      <c r="I77" s="1511"/>
      <c r="J77" s="1519" t="s">
        <v>526</v>
      </c>
      <c r="K77" s="1436"/>
      <c r="L77" s="1436"/>
      <c r="M77" s="1508" t="s">
        <v>125</v>
      </c>
      <c r="N77" s="1509"/>
      <c r="P77" s="1511"/>
      <c r="Q77" s="1519" t="s">
        <v>526</v>
      </c>
      <c r="R77" s="1436"/>
      <c r="S77" s="1436"/>
      <c r="T77" s="1508" t="s">
        <v>125</v>
      </c>
      <c r="U77" s="1509"/>
    </row>
    <row r="78" spans="2:21" ht="24.75" customHeight="1" thickBot="1" x14ac:dyDescent="0.25">
      <c r="B78" s="1510" t="s">
        <v>715</v>
      </c>
      <c r="C78" s="1524" t="s">
        <v>1867</v>
      </c>
      <c r="D78" s="1524"/>
      <c r="E78" s="1524"/>
      <c r="F78" s="1524"/>
      <c r="G78" s="1525"/>
      <c r="I78" s="1510" t="s">
        <v>715</v>
      </c>
      <c r="J78" s="1524" t="s">
        <v>1868</v>
      </c>
      <c r="K78" s="1524"/>
      <c r="L78" s="1524"/>
      <c r="M78" s="1524"/>
      <c r="N78" s="1525"/>
      <c r="P78" s="1510" t="s">
        <v>715</v>
      </c>
      <c r="Q78" s="1524" t="s">
        <v>1869</v>
      </c>
      <c r="R78" s="1524"/>
      <c r="S78" s="1524"/>
      <c r="T78" s="1524"/>
      <c r="U78" s="1525"/>
    </row>
    <row r="79" spans="2:21" ht="37.5" customHeight="1" x14ac:dyDescent="0.2">
      <c r="B79" s="1511"/>
      <c r="C79" s="645" t="s">
        <v>513</v>
      </c>
      <c r="D79" s="1522" t="s">
        <v>1505</v>
      </c>
      <c r="E79" s="1522"/>
      <c r="F79" s="1522"/>
      <c r="G79" s="1523"/>
      <c r="I79" s="1511"/>
      <c r="J79" s="1520" t="s">
        <v>513</v>
      </c>
      <c r="K79" s="1521"/>
      <c r="L79" s="1521"/>
      <c r="M79" s="1522" t="s">
        <v>1505</v>
      </c>
      <c r="N79" s="1523"/>
      <c r="P79" s="1511"/>
      <c r="Q79" s="1520" t="s">
        <v>513</v>
      </c>
      <c r="R79" s="1521"/>
      <c r="S79" s="1521"/>
      <c r="T79" s="1522" t="s">
        <v>1505</v>
      </c>
      <c r="U79" s="1523"/>
    </row>
    <row r="80" spans="2:21" ht="37.5" customHeight="1" x14ac:dyDescent="0.2">
      <c r="B80" s="1511"/>
      <c r="C80" s="10" t="s">
        <v>524</v>
      </c>
      <c r="D80" s="1508" t="s">
        <v>1505</v>
      </c>
      <c r="E80" s="1508"/>
      <c r="F80" s="1508"/>
      <c r="G80" s="1509"/>
      <c r="I80" s="1511"/>
      <c r="J80" s="1519" t="s">
        <v>524</v>
      </c>
      <c r="K80" s="1436"/>
      <c r="L80" s="1436"/>
      <c r="M80" s="1508" t="s">
        <v>1505</v>
      </c>
      <c r="N80" s="1509"/>
      <c r="P80" s="1511"/>
      <c r="Q80" s="1519" t="s">
        <v>524</v>
      </c>
      <c r="R80" s="1436"/>
      <c r="S80" s="1436"/>
      <c r="T80" s="1508" t="s">
        <v>1505</v>
      </c>
      <c r="U80" s="1509"/>
    </row>
    <row r="81" spans="2:21" ht="37.5" customHeight="1" x14ac:dyDescent="0.2">
      <c r="B81" s="1511"/>
      <c r="C81" s="136" t="s">
        <v>559</v>
      </c>
      <c r="D81" s="1534" t="s">
        <v>1993</v>
      </c>
      <c r="E81" s="1589"/>
      <c r="F81" s="1589"/>
      <c r="G81" s="1590"/>
      <c r="I81" s="1511"/>
      <c r="J81" s="1519" t="s">
        <v>559</v>
      </c>
      <c r="K81" s="1436"/>
      <c r="L81" s="1647"/>
      <c r="M81" s="1534" t="s">
        <v>1993</v>
      </c>
      <c r="N81" s="1590"/>
      <c r="P81" s="1511"/>
      <c r="Q81" s="1519" t="s">
        <v>559</v>
      </c>
      <c r="R81" s="1436"/>
      <c r="S81" s="1647"/>
      <c r="T81" s="1534" t="s">
        <v>1993</v>
      </c>
      <c r="U81" s="1590"/>
    </row>
    <row r="82" spans="2:21" ht="39" customHeight="1" x14ac:dyDescent="0.2">
      <c r="B82" s="1511"/>
      <c r="C82" s="10" t="s">
        <v>560</v>
      </c>
      <c r="D82" s="1678" t="s">
        <v>147</v>
      </c>
      <c r="E82" s="1678"/>
      <c r="F82" s="1678"/>
      <c r="G82" s="1679"/>
      <c r="I82" s="1511"/>
      <c r="J82" s="1519" t="s">
        <v>560</v>
      </c>
      <c r="K82" s="1436"/>
      <c r="L82" s="1436"/>
      <c r="M82" s="1678" t="s">
        <v>147</v>
      </c>
      <c r="N82" s="1679"/>
      <c r="P82" s="1511"/>
      <c r="Q82" s="1519" t="s">
        <v>560</v>
      </c>
      <c r="R82" s="1436"/>
      <c r="S82" s="1436"/>
      <c r="T82" s="1678" t="s">
        <v>147</v>
      </c>
      <c r="U82" s="1679"/>
    </row>
    <row r="83" spans="2:21" ht="39" customHeight="1" thickBot="1" x14ac:dyDescent="0.25">
      <c r="B83" s="1511"/>
      <c r="C83" s="83" t="s">
        <v>1403</v>
      </c>
      <c r="D83" s="1584" t="s">
        <v>125</v>
      </c>
      <c r="E83" s="1584"/>
      <c r="F83" s="1584"/>
      <c r="G83" s="1585"/>
      <c r="I83" s="1511"/>
      <c r="J83" s="1519" t="s">
        <v>1403</v>
      </c>
      <c r="K83" s="1436"/>
      <c r="L83" s="1436"/>
      <c r="M83" s="1508" t="s">
        <v>125</v>
      </c>
      <c r="N83" s="1509"/>
      <c r="P83" s="1511"/>
      <c r="Q83" s="1519" t="s">
        <v>1403</v>
      </c>
      <c r="R83" s="1436"/>
      <c r="S83" s="1436"/>
      <c r="T83" s="1508" t="s">
        <v>125</v>
      </c>
      <c r="U83" s="1509"/>
    </row>
    <row r="84" spans="2:21" ht="24.75" customHeight="1" thickBot="1" x14ac:dyDescent="0.25">
      <c r="B84" s="1510" t="s">
        <v>716</v>
      </c>
      <c r="C84" s="1524" t="s">
        <v>1867</v>
      </c>
      <c r="D84" s="1524"/>
      <c r="E84" s="1524"/>
      <c r="F84" s="1524"/>
      <c r="G84" s="1525"/>
      <c r="I84" s="1510" t="s">
        <v>716</v>
      </c>
      <c r="J84" s="1524" t="s">
        <v>1868</v>
      </c>
      <c r="K84" s="1524"/>
      <c r="L84" s="1524"/>
      <c r="M84" s="1524"/>
      <c r="N84" s="1525"/>
      <c r="P84" s="1510" t="s">
        <v>716</v>
      </c>
      <c r="Q84" s="1524" t="s">
        <v>1869</v>
      </c>
      <c r="R84" s="1524"/>
      <c r="S84" s="1524"/>
      <c r="T84" s="1524"/>
      <c r="U84" s="1525"/>
    </row>
    <row r="85" spans="2:21" ht="37.5" customHeight="1" x14ac:dyDescent="0.2">
      <c r="B85" s="1511"/>
      <c r="C85" s="645" t="s">
        <v>513</v>
      </c>
      <c r="D85" s="1522" t="s">
        <v>1505</v>
      </c>
      <c r="E85" s="1522"/>
      <c r="F85" s="1522"/>
      <c r="G85" s="1523"/>
      <c r="I85" s="1511"/>
      <c r="J85" s="1520" t="s">
        <v>513</v>
      </c>
      <c r="K85" s="1521"/>
      <c r="L85" s="1521"/>
      <c r="M85" s="1522" t="s">
        <v>1505</v>
      </c>
      <c r="N85" s="1523"/>
      <c r="P85" s="1511"/>
      <c r="Q85" s="1520" t="s">
        <v>513</v>
      </c>
      <c r="R85" s="1521"/>
      <c r="S85" s="1521"/>
      <c r="T85" s="1522" t="s">
        <v>1505</v>
      </c>
      <c r="U85" s="1523"/>
    </row>
    <row r="86" spans="2:21" ht="37.5" customHeight="1" x14ac:dyDescent="0.2">
      <c r="B86" s="1511"/>
      <c r="C86" s="10" t="s">
        <v>524</v>
      </c>
      <c r="D86" s="1508" t="s">
        <v>1505</v>
      </c>
      <c r="E86" s="1508"/>
      <c r="F86" s="1508"/>
      <c r="G86" s="1509"/>
      <c r="I86" s="1511"/>
      <c r="J86" s="1519" t="s">
        <v>524</v>
      </c>
      <c r="K86" s="1436"/>
      <c r="L86" s="1436"/>
      <c r="M86" s="1508" t="s">
        <v>1505</v>
      </c>
      <c r="N86" s="1509"/>
      <c r="P86" s="1511"/>
      <c r="Q86" s="1519" t="s">
        <v>524</v>
      </c>
      <c r="R86" s="1436"/>
      <c r="S86" s="1436"/>
      <c r="T86" s="1508" t="s">
        <v>1505</v>
      </c>
      <c r="U86" s="1509"/>
    </row>
    <row r="87" spans="2:21" ht="37.5" customHeight="1" x14ac:dyDescent="0.2">
      <c r="B87" s="1511"/>
      <c r="C87" s="10" t="s">
        <v>559</v>
      </c>
      <c r="D87" s="1508" t="s">
        <v>725</v>
      </c>
      <c r="E87" s="1508"/>
      <c r="F87" s="1508"/>
      <c r="G87" s="1509"/>
      <c r="I87" s="1511"/>
      <c r="J87" s="1519" t="s">
        <v>559</v>
      </c>
      <c r="K87" s="1436"/>
      <c r="L87" s="1436"/>
      <c r="M87" s="1508" t="s">
        <v>725</v>
      </c>
      <c r="N87" s="1509"/>
      <c r="P87" s="1511"/>
      <c r="Q87" s="1519" t="s">
        <v>559</v>
      </c>
      <c r="R87" s="1436"/>
      <c r="S87" s="1436"/>
      <c r="T87" s="1508" t="s">
        <v>725</v>
      </c>
      <c r="U87" s="1509"/>
    </row>
    <row r="88" spans="2:21" ht="39" customHeight="1" thickBot="1" x14ac:dyDescent="0.25">
      <c r="B88" s="1511"/>
      <c r="C88" s="10" t="s">
        <v>560</v>
      </c>
      <c r="D88" s="1508" t="s">
        <v>147</v>
      </c>
      <c r="E88" s="1508"/>
      <c r="F88" s="1508"/>
      <c r="G88" s="1509"/>
      <c r="I88" s="1511"/>
      <c r="J88" s="1519" t="s">
        <v>560</v>
      </c>
      <c r="K88" s="1436"/>
      <c r="L88" s="1436"/>
      <c r="M88" s="1508" t="s">
        <v>147</v>
      </c>
      <c r="N88" s="1509"/>
      <c r="P88" s="1511"/>
      <c r="Q88" s="1519" t="s">
        <v>560</v>
      </c>
      <c r="R88" s="1436"/>
      <c r="S88" s="1436"/>
      <c r="T88" s="1508" t="s">
        <v>147</v>
      </c>
      <c r="U88" s="1509"/>
    </row>
    <row r="89" spans="2:21" ht="48.75" customHeight="1" thickBot="1" x14ac:dyDescent="0.25">
      <c r="B89" s="1510" t="s">
        <v>717</v>
      </c>
      <c r="C89" s="1524" t="s">
        <v>1867</v>
      </c>
      <c r="D89" s="1524"/>
      <c r="E89" s="1524"/>
      <c r="F89" s="1524"/>
      <c r="G89" s="1525"/>
      <c r="I89" s="1510" t="s">
        <v>717</v>
      </c>
      <c r="J89" s="1524" t="s">
        <v>1868</v>
      </c>
      <c r="K89" s="1524"/>
      <c r="L89" s="1524"/>
      <c r="M89" s="1524"/>
      <c r="N89" s="1525"/>
      <c r="P89" s="1510" t="s">
        <v>717</v>
      </c>
      <c r="Q89" s="1524" t="s">
        <v>1869</v>
      </c>
      <c r="R89" s="1524"/>
      <c r="S89" s="1524"/>
      <c r="T89" s="1524"/>
      <c r="U89" s="1525"/>
    </row>
    <row r="90" spans="2:21" ht="33" customHeight="1" thickBot="1" x14ac:dyDescent="0.25">
      <c r="B90" s="1511"/>
      <c r="C90" s="1513" t="s">
        <v>1503</v>
      </c>
      <c r="D90" s="1514"/>
      <c r="E90" s="1514"/>
      <c r="F90" s="1514"/>
      <c r="G90" s="1515"/>
      <c r="I90" s="1511"/>
      <c r="J90" s="1513" t="s">
        <v>1503</v>
      </c>
      <c r="K90" s="1514"/>
      <c r="L90" s="1514"/>
      <c r="M90" s="1514"/>
      <c r="N90" s="1515"/>
      <c r="P90" s="1511"/>
      <c r="Q90" s="1513" t="s">
        <v>1503</v>
      </c>
      <c r="R90" s="1514"/>
      <c r="S90" s="1514"/>
      <c r="T90" s="1514"/>
      <c r="U90" s="1515"/>
    </row>
    <row r="91" spans="2:21" ht="46.5" customHeight="1" thickBot="1" x14ac:dyDescent="0.25">
      <c r="B91" s="278" t="s">
        <v>726</v>
      </c>
      <c r="C91" s="1514" t="s">
        <v>727</v>
      </c>
      <c r="D91" s="1514"/>
      <c r="E91" s="1514"/>
      <c r="F91" s="1514"/>
      <c r="G91" s="1515"/>
      <c r="I91" s="278" t="s">
        <v>726</v>
      </c>
      <c r="J91" s="1513" t="s">
        <v>728</v>
      </c>
      <c r="K91" s="1514"/>
      <c r="L91" s="1514"/>
      <c r="M91" s="1514"/>
      <c r="N91" s="1515"/>
      <c r="P91" s="278" t="s">
        <v>726</v>
      </c>
      <c r="Q91" s="1513" t="s">
        <v>729</v>
      </c>
      <c r="R91" s="1514"/>
      <c r="S91" s="1514"/>
      <c r="T91" s="1514"/>
      <c r="U91" s="1515"/>
    </row>
    <row r="94" spans="2:21" ht="15" thickBot="1" x14ac:dyDescent="0.25"/>
    <row r="95" spans="2:21" ht="27" customHeight="1" thickBot="1" x14ac:dyDescent="0.25">
      <c r="B95" s="1552" t="s">
        <v>1529</v>
      </c>
      <c r="C95" s="1553"/>
      <c r="D95" s="1553"/>
      <c r="E95" s="1553"/>
      <c r="F95" s="1553"/>
      <c r="G95" s="1554"/>
      <c r="I95" s="1552" t="s">
        <v>1530</v>
      </c>
      <c r="J95" s="1553"/>
      <c r="K95" s="1553"/>
      <c r="L95" s="1553"/>
      <c r="M95" s="1553"/>
      <c r="N95" s="1554"/>
      <c r="P95" s="1552" t="s">
        <v>1531</v>
      </c>
      <c r="Q95" s="1553"/>
      <c r="R95" s="1553"/>
      <c r="S95" s="1553"/>
      <c r="T95" s="1553"/>
      <c r="U95" s="1554"/>
    </row>
    <row r="96" spans="2:21" ht="34.5" customHeight="1" thickBot="1" x14ac:dyDescent="0.25">
      <c r="B96" s="280" t="s">
        <v>1161</v>
      </c>
      <c r="C96" s="281" t="s">
        <v>1153</v>
      </c>
      <c r="D96" s="1581" t="s">
        <v>1499</v>
      </c>
      <c r="E96" s="1582"/>
      <c r="F96" s="1582"/>
      <c r="G96" s="1583"/>
      <c r="I96" s="280" t="s">
        <v>1161</v>
      </c>
      <c r="J96" s="1565" t="s">
        <v>1153</v>
      </c>
      <c r="K96" s="1566"/>
      <c r="L96" s="1567"/>
      <c r="M96" s="1565" t="s">
        <v>1499</v>
      </c>
      <c r="N96" s="1567"/>
      <c r="P96" s="280" t="s">
        <v>1161</v>
      </c>
      <c r="Q96" s="1565" t="s">
        <v>1153</v>
      </c>
      <c r="R96" s="1566"/>
      <c r="S96" s="1567"/>
      <c r="T96" s="1565" t="s">
        <v>1499</v>
      </c>
      <c r="U96" s="1567"/>
    </row>
    <row r="97" spans="2:21" ht="30.75" customHeight="1" thickBot="1" x14ac:dyDescent="0.25">
      <c r="B97" s="1510" t="s">
        <v>147</v>
      </c>
      <c r="C97" s="1524" t="s">
        <v>1864</v>
      </c>
      <c r="D97" s="1524"/>
      <c r="E97" s="1524"/>
      <c r="F97" s="1524"/>
      <c r="G97" s="1525"/>
      <c r="I97" s="1510" t="s">
        <v>147</v>
      </c>
      <c r="J97" s="1524" t="s">
        <v>1865</v>
      </c>
      <c r="K97" s="1524"/>
      <c r="L97" s="1524"/>
      <c r="M97" s="1524"/>
      <c r="N97" s="1525"/>
      <c r="P97" s="1510" t="s">
        <v>147</v>
      </c>
      <c r="Q97" s="1524" t="s">
        <v>1866</v>
      </c>
      <c r="R97" s="1524"/>
      <c r="S97" s="1524"/>
      <c r="T97" s="1524"/>
      <c r="U97" s="1525"/>
    </row>
    <row r="98" spans="2:21" ht="39.75" customHeight="1" x14ac:dyDescent="0.2">
      <c r="B98" s="1511"/>
      <c r="C98" s="685" t="s">
        <v>559</v>
      </c>
      <c r="D98" s="1545" t="s">
        <v>397</v>
      </c>
      <c r="E98" s="1545"/>
      <c r="F98" s="1545"/>
      <c r="G98" s="1546"/>
      <c r="I98" s="1511"/>
      <c r="J98" s="1550" t="s">
        <v>559</v>
      </c>
      <c r="K98" s="1551"/>
      <c r="L98" s="1551"/>
      <c r="M98" s="1545" t="s">
        <v>397</v>
      </c>
      <c r="N98" s="1546"/>
      <c r="P98" s="1511"/>
      <c r="Q98" s="1550" t="s">
        <v>559</v>
      </c>
      <c r="R98" s="1551"/>
      <c r="S98" s="1551"/>
      <c r="T98" s="1545" t="s">
        <v>397</v>
      </c>
      <c r="U98" s="1546"/>
    </row>
    <row r="99" spans="2:21" ht="39.75" customHeight="1" thickBot="1" x14ac:dyDescent="0.25">
      <c r="B99" s="1512"/>
      <c r="C99" s="1571" t="s">
        <v>1995</v>
      </c>
      <c r="D99" s="1572"/>
      <c r="E99" s="1572"/>
      <c r="F99" s="1572"/>
      <c r="G99" s="1573"/>
      <c r="I99" s="1512"/>
      <c r="J99" s="1571" t="s">
        <v>1995</v>
      </c>
      <c r="K99" s="1572"/>
      <c r="L99" s="1572"/>
      <c r="M99" s="1572"/>
      <c r="N99" s="1573"/>
      <c r="P99" s="1512"/>
      <c r="Q99" s="1571" t="s">
        <v>1995</v>
      </c>
      <c r="R99" s="1572"/>
      <c r="S99" s="1572"/>
      <c r="T99" s="1572"/>
      <c r="U99" s="1573"/>
    </row>
    <row r="100" spans="2:21" ht="27" customHeight="1" thickBot="1" x14ac:dyDescent="0.25">
      <c r="B100" s="1510" t="s">
        <v>149</v>
      </c>
      <c r="C100" s="1524" t="s">
        <v>1864</v>
      </c>
      <c r="D100" s="1524"/>
      <c r="E100" s="1524"/>
      <c r="F100" s="1524"/>
      <c r="G100" s="1525"/>
      <c r="I100" s="1510" t="s">
        <v>149</v>
      </c>
      <c r="J100" s="1524" t="s">
        <v>1865</v>
      </c>
      <c r="K100" s="1524"/>
      <c r="L100" s="1524"/>
      <c r="M100" s="1524"/>
      <c r="N100" s="1525"/>
      <c r="P100" s="1510" t="s">
        <v>149</v>
      </c>
      <c r="Q100" s="1524" t="s">
        <v>1866</v>
      </c>
      <c r="R100" s="1524"/>
      <c r="S100" s="1524"/>
      <c r="T100" s="1524"/>
      <c r="U100" s="1525"/>
    </row>
    <row r="101" spans="2:21" ht="40.5" customHeight="1" x14ac:dyDescent="0.2">
      <c r="B101" s="1511"/>
      <c r="C101" s="685" t="s">
        <v>559</v>
      </c>
      <c r="D101" s="1545" t="s">
        <v>1114</v>
      </c>
      <c r="E101" s="1545"/>
      <c r="F101" s="1545"/>
      <c r="G101" s="1546"/>
      <c r="I101" s="1511"/>
      <c r="J101" s="1550" t="s">
        <v>559</v>
      </c>
      <c r="K101" s="1551"/>
      <c r="L101" s="1551"/>
      <c r="M101" s="1545" t="s">
        <v>1114</v>
      </c>
      <c r="N101" s="1546"/>
      <c r="P101" s="1511"/>
      <c r="Q101" s="1550" t="s">
        <v>559</v>
      </c>
      <c r="R101" s="1551"/>
      <c r="S101" s="1551"/>
      <c r="T101" s="1545" t="s">
        <v>1114</v>
      </c>
      <c r="U101" s="1546"/>
    </row>
    <row r="102" spans="2:21" ht="40.5" customHeight="1" thickBot="1" x14ac:dyDescent="0.25">
      <c r="B102" s="1512"/>
      <c r="C102" s="1571" t="s">
        <v>1995</v>
      </c>
      <c r="D102" s="1572"/>
      <c r="E102" s="1572"/>
      <c r="F102" s="1572"/>
      <c r="G102" s="1573"/>
      <c r="I102" s="1512"/>
      <c r="J102" s="1571" t="s">
        <v>1995</v>
      </c>
      <c r="K102" s="1572"/>
      <c r="L102" s="1572"/>
      <c r="M102" s="1572"/>
      <c r="N102" s="1573"/>
      <c r="P102" s="1512"/>
      <c r="Q102" s="1571" t="s">
        <v>1995</v>
      </c>
      <c r="R102" s="1572"/>
      <c r="S102" s="1572"/>
      <c r="T102" s="1572"/>
      <c r="U102" s="1573"/>
    </row>
    <row r="103" spans="2:21" ht="26.25" customHeight="1" thickBot="1" x14ac:dyDescent="0.25">
      <c r="B103" s="1510" t="s">
        <v>709</v>
      </c>
      <c r="C103" s="1524" t="s">
        <v>1860</v>
      </c>
      <c r="D103" s="1524"/>
      <c r="E103" s="1524"/>
      <c r="F103" s="1524"/>
      <c r="G103" s="1525"/>
      <c r="I103" s="1510" t="s">
        <v>709</v>
      </c>
      <c r="J103" s="1524" t="s">
        <v>1861</v>
      </c>
      <c r="K103" s="1524"/>
      <c r="L103" s="1524"/>
      <c r="M103" s="1524"/>
      <c r="N103" s="1525"/>
      <c r="P103" s="1510" t="s">
        <v>709</v>
      </c>
      <c r="Q103" s="1524" t="s">
        <v>1862</v>
      </c>
      <c r="R103" s="1524"/>
      <c r="S103" s="1524"/>
      <c r="T103" s="1524"/>
      <c r="U103" s="1525"/>
    </row>
    <row r="104" spans="2:21" ht="37.5" customHeight="1" thickBot="1" x14ac:dyDescent="0.25">
      <c r="B104" s="1511"/>
      <c r="C104" s="645" t="s">
        <v>513</v>
      </c>
      <c r="D104" s="1522" t="s">
        <v>0</v>
      </c>
      <c r="E104" s="1522"/>
      <c r="F104" s="1522"/>
      <c r="G104" s="1523"/>
      <c r="I104" s="1511"/>
      <c r="J104" s="1520" t="s">
        <v>513</v>
      </c>
      <c r="K104" s="1521"/>
      <c r="L104" s="1521"/>
      <c r="M104" s="1522" t="s">
        <v>0</v>
      </c>
      <c r="N104" s="1523"/>
      <c r="P104" s="1511"/>
      <c r="Q104" s="1520" t="s">
        <v>513</v>
      </c>
      <c r="R104" s="1521"/>
      <c r="S104" s="1521"/>
      <c r="T104" s="1522" t="s">
        <v>0</v>
      </c>
      <c r="U104" s="1523"/>
    </row>
    <row r="105" spans="2:21" ht="29.25" customHeight="1" thickBot="1" x14ac:dyDescent="0.25">
      <c r="B105" s="1510" t="s">
        <v>710</v>
      </c>
      <c r="C105" s="1524" t="s">
        <v>1860</v>
      </c>
      <c r="D105" s="1524"/>
      <c r="E105" s="1524"/>
      <c r="F105" s="1524"/>
      <c r="G105" s="1525"/>
      <c r="I105" s="1510" t="s">
        <v>710</v>
      </c>
      <c r="J105" s="1524" t="s">
        <v>1861</v>
      </c>
      <c r="K105" s="1524"/>
      <c r="L105" s="1524"/>
      <c r="M105" s="1524"/>
      <c r="N105" s="1525"/>
      <c r="P105" s="1510" t="s">
        <v>710</v>
      </c>
      <c r="Q105" s="1524" t="s">
        <v>1862</v>
      </c>
      <c r="R105" s="1524"/>
      <c r="S105" s="1524"/>
      <c r="T105" s="1524"/>
      <c r="U105" s="1525"/>
    </row>
    <row r="106" spans="2:21" ht="36.75" customHeight="1" thickBot="1" x14ac:dyDescent="0.25">
      <c r="B106" s="1511"/>
      <c r="C106" s="645" t="s">
        <v>513</v>
      </c>
      <c r="D106" s="1522" t="s">
        <v>1102</v>
      </c>
      <c r="E106" s="1522"/>
      <c r="F106" s="1522"/>
      <c r="G106" s="1523"/>
      <c r="I106" s="1511"/>
      <c r="J106" s="1520" t="s">
        <v>513</v>
      </c>
      <c r="K106" s="1521"/>
      <c r="L106" s="1521"/>
      <c r="M106" s="1522" t="s">
        <v>1102</v>
      </c>
      <c r="N106" s="1523"/>
      <c r="P106" s="1511"/>
      <c r="Q106" s="1520" t="s">
        <v>513</v>
      </c>
      <c r="R106" s="1521"/>
      <c r="S106" s="1521"/>
      <c r="T106" s="1522" t="s">
        <v>1102</v>
      </c>
      <c r="U106" s="1523"/>
    </row>
    <row r="107" spans="2:21" ht="29.25" customHeight="1" thickBot="1" x14ac:dyDescent="0.25">
      <c r="B107" s="1510" t="s">
        <v>712</v>
      </c>
      <c r="C107" s="1524" t="s">
        <v>1860</v>
      </c>
      <c r="D107" s="1524"/>
      <c r="E107" s="1524"/>
      <c r="F107" s="1524"/>
      <c r="G107" s="1525"/>
      <c r="I107" s="1510" t="s">
        <v>712</v>
      </c>
      <c r="J107" s="1524" t="s">
        <v>1861</v>
      </c>
      <c r="K107" s="1524"/>
      <c r="L107" s="1524"/>
      <c r="M107" s="1524"/>
      <c r="N107" s="1525"/>
      <c r="P107" s="1510" t="s">
        <v>712</v>
      </c>
      <c r="Q107" s="1524" t="s">
        <v>1862</v>
      </c>
      <c r="R107" s="1524"/>
      <c r="S107" s="1524"/>
      <c r="T107" s="1524"/>
      <c r="U107" s="1525"/>
    </row>
    <row r="108" spans="2:21" ht="38.25" customHeight="1" x14ac:dyDescent="0.2">
      <c r="B108" s="1511"/>
      <c r="C108" s="645" t="s">
        <v>513</v>
      </c>
      <c r="D108" s="1522" t="s">
        <v>1505</v>
      </c>
      <c r="E108" s="1522"/>
      <c r="F108" s="1522"/>
      <c r="G108" s="1523"/>
      <c r="I108" s="1511"/>
      <c r="J108" s="1520" t="s">
        <v>513</v>
      </c>
      <c r="K108" s="1521"/>
      <c r="L108" s="1521"/>
      <c r="M108" s="1522" t="s">
        <v>1505</v>
      </c>
      <c r="N108" s="1523"/>
      <c r="P108" s="1511"/>
      <c r="Q108" s="1520" t="s">
        <v>513</v>
      </c>
      <c r="R108" s="1521"/>
      <c r="S108" s="1521"/>
      <c r="T108" s="1522" t="s">
        <v>1505</v>
      </c>
      <c r="U108" s="1523"/>
    </row>
    <row r="109" spans="2:21" ht="36.75" customHeight="1" x14ac:dyDescent="0.2">
      <c r="B109" s="1511"/>
      <c r="C109" s="10" t="s">
        <v>524</v>
      </c>
      <c r="D109" s="1508" t="s">
        <v>398</v>
      </c>
      <c r="E109" s="1508"/>
      <c r="F109" s="1508"/>
      <c r="G109" s="1509"/>
      <c r="I109" s="1511"/>
      <c r="J109" s="1519" t="s">
        <v>524</v>
      </c>
      <c r="K109" s="1436"/>
      <c r="L109" s="1436"/>
      <c r="M109" s="1508" t="s">
        <v>398</v>
      </c>
      <c r="N109" s="1509"/>
      <c r="P109" s="1511"/>
      <c r="Q109" s="1519" t="s">
        <v>524</v>
      </c>
      <c r="R109" s="1436"/>
      <c r="S109" s="1436"/>
      <c r="T109" s="1508" t="s">
        <v>398</v>
      </c>
      <c r="U109" s="1509"/>
    </row>
    <row r="110" spans="2:21" ht="39.75" customHeight="1" x14ac:dyDescent="0.2">
      <c r="B110" s="1511"/>
      <c r="C110" s="10" t="s">
        <v>525</v>
      </c>
      <c r="D110" s="1508" t="s">
        <v>147</v>
      </c>
      <c r="E110" s="1508"/>
      <c r="F110" s="1508"/>
      <c r="G110" s="1509"/>
      <c r="I110" s="1511"/>
      <c r="J110" s="1519" t="s">
        <v>525</v>
      </c>
      <c r="K110" s="1436"/>
      <c r="L110" s="1436"/>
      <c r="M110" s="1508" t="s">
        <v>147</v>
      </c>
      <c r="N110" s="1509"/>
      <c r="P110" s="1511"/>
      <c r="Q110" s="1519" t="s">
        <v>525</v>
      </c>
      <c r="R110" s="1436"/>
      <c r="S110" s="1436"/>
      <c r="T110" s="1508" t="s">
        <v>147</v>
      </c>
      <c r="U110" s="1509"/>
    </row>
    <row r="111" spans="2:21" ht="39" customHeight="1" x14ac:dyDescent="0.2">
      <c r="B111" s="1511"/>
      <c r="C111" s="10" t="s">
        <v>526</v>
      </c>
      <c r="D111" s="1508" t="s">
        <v>125</v>
      </c>
      <c r="E111" s="1508"/>
      <c r="F111" s="1508"/>
      <c r="G111" s="1509"/>
      <c r="I111" s="1511"/>
      <c r="J111" s="1519" t="s">
        <v>526</v>
      </c>
      <c r="K111" s="1436"/>
      <c r="L111" s="1436"/>
      <c r="M111" s="1508" t="s">
        <v>125</v>
      </c>
      <c r="N111" s="1509"/>
      <c r="P111" s="1511"/>
      <c r="Q111" s="1519" t="s">
        <v>526</v>
      </c>
      <c r="R111" s="1436"/>
      <c r="S111" s="1436"/>
      <c r="T111" s="1508" t="s">
        <v>125</v>
      </c>
      <c r="U111" s="1509"/>
    </row>
    <row r="112" spans="2:21" ht="18.75" customHeight="1" x14ac:dyDescent="0.2">
      <c r="B112" s="1511"/>
      <c r="C112" s="1530" t="s">
        <v>2032</v>
      </c>
      <c r="D112" s="1531"/>
      <c r="E112" s="1531"/>
      <c r="F112" s="1531"/>
      <c r="G112" s="1532"/>
      <c r="I112" s="1511"/>
      <c r="J112" s="1530" t="s">
        <v>2032</v>
      </c>
      <c r="K112" s="1531"/>
      <c r="L112" s="1531"/>
      <c r="M112" s="1531"/>
      <c r="N112" s="1532"/>
      <c r="P112" s="1511"/>
      <c r="Q112" s="1530" t="s">
        <v>2032</v>
      </c>
      <c r="R112" s="1531"/>
      <c r="S112" s="1531"/>
      <c r="T112" s="1531"/>
      <c r="U112" s="1532"/>
    </row>
    <row r="113" spans="2:21" ht="39" customHeight="1" x14ac:dyDescent="0.2">
      <c r="B113" s="1511"/>
      <c r="C113" s="333" t="s">
        <v>524</v>
      </c>
      <c r="D113" s="1508" t="s">
        <v>378</v>
      </c>
      <c r="E113" s="1508"/>
      <c r="F113" s="1508"/>
      <c r="G113" s="1509"/>
      <c r="I113" s="1511"/>
      <c r="J113" s="1533" t="s">
        <v>524</v>
      </c>
      <c r="K113" s="1436"/>
      <c r="L113" s="1436"/>
      <c r="M113" s="1534" t="s">
        <v>378</v>
      </c>
      <c r="N113" s="1535"/>
      <c r="P113" s="1511"/>
      <c r="Q113" s="1533" t="s">
        <v>524</v>
      </c>
      <c r="R113" s="1536"/>
      <c r="S113" s="1536"/>
      <c r="T113" s="1534" t="s">
        <v>378</v>
      </c>
      <c r="U113" s="1535"/>
    </row>
    <row r="114" spans="2:21" ht="39" customHeight="1" thickBot="1" x14ac:dyDescent="0.25">
      <c r="B114" s="1512"/>
      <c r="C114" s="735" t="s">
        <v>525</v>
      </c>
      <c r="D114" s="1548" t="s">
        <v>147</v>
      </c>
      <c r="E114" s="1548"/>
      <c r="F114" s="1548"/>
      <c r="G114" s="1549"/>
      <c r="I114" s="1512"/>
      <c r="J114" s="1537" t="s">
        <v>525</v>
      </c>
      <c r="K114" s="1538"/>
      <c r="L114" s="1538"/>
      <c r="M114" s="1568" t="s">
        <v>147</v>
      </c>
      <c r="N114" s="1569"/>
      <c r="P114" s="1512"/>
      <c r="Q114" s="1537" t="s">
        <v>525</v>
      </c>
      <c r="R114" s="1538"/>
      <c r="S114" s="1538"/>
      <c r="T114" s="1568" t="s">
        <v>147</v>
      </c>
      <c r="U114" s="1569"/>
    </row>
    <row r="115" spans="2:21" ht="28.5" customHeight="1" thickBot="1" x14ac:dyDescent="0.25">
      <c r="B115" s="1510" t="s">
        <v>713</v>
      </c>
      <c r="C115" s="1524" t="s">
        <v>1860</v>
      </c>
      <c r="D115" s="1524"/>
      <c r="E115" s="1524"/>
      <c r="F115" s="1524"/>
      <c r="G115" s="1525"/>
      <c r="I115" s="1510" t="s">
        <v>713</v>
      </c>
      <c r="J115" s="1524" t="s">
        <v>1861</v>
      </c>
      <c r="K115" s="1524"/>
      <c r="L115" s="1524"/>
      <c r="M115" s="1524"/>
      <c r="N115" s="1525"/>
      <c r="P115" s="1510" t="s">
        <v>713</v>
      </c>
      <c r="Q115" s="1524" t="s">
        <v>1862</v>
      </c>
      <c r="R115" s="1524"/>
      <c r="S115" s="1524"/>
      <c r="T115" s="1524"/>
      <c r="U115" s="1525"/>
    </row>
    <row r="116" spans="2:21" ht="39" customHeight="1" x14ac:dyDescent="0.2">
      <c r="B116" s="1511"/>
      <c r="C116" s="645" t="s">
        <v>513</v>
      </c>
      <c r="D116" s="1522" t="s">
        <v>1505</v>
      </c>
      <c r="E116" s="1522"/>
      <c r="F116" s="1522"/>
      <c r="G116" s="1523"/>
      <c r="I116" s="1511"/>
      <c r="J116" s="1520" t="s">
        <v>513</v>
      </c>
      <c r="K116" s="1521"/>
      <c r="L116" s="1521"/>
      <c r="M116" s="1522" t="s">
        <v>1505</v>
      </c>
      <c r="N116" s="1523"/>
      <c r="P116" s="1511"/>
      <c r="Q116" s="1520" t="s">
        <v>513</v>
      </c>
      <c r="R116" s="1521"/>
      <c r="S116" s="1521"/>
      <c r="T116" s="1522" t="s">
        <v>1505</v>
      </c>
      <c r="U116" s="1523"/>
    </row>
    <row r="117" spans="2:21" ht="38.25" customHeight="1" x14ac:dyDescent="0.2">
      <c r="B117" s="1511"/>
      <c r="C117" s="10" t="s">
        <v>524</v>
      </c>
      <c r="D117" s="1508" t="s">
        <v>377</v>
      </c>
      <c r="E117" s="1508"/>
      <c r="F117" s="1508"/>
      <c r="G117" s="1509"/>
      <c r="I117" s="1511"/>
      <c r="J117" s="1519" t="s">
        <v>524</v>
      </c>
      <c r="K117" s="1436"/>
      <c r="L117" s="1436"/>
      <c r="M117" s="1508" t="s">
        <v>377</v>
      </c>
      <c r="N117" s="1509"/>
      <c r="P117" s="1511"/>
      <c r="Q117" s="1519" t="s">
        <v>524</v>
      </c>
      <c r="R117" s="1436"/>
      <c r="S117" s="1436"/>
      <c r="T117" s="1508" t="s">
        <v>377</v>
      </c>
      <c r="U117" s="1509"/>
    </row>
    <row r="118" spans="2:21" ht="40.5" customHeight="1" x14ac:dyDescent="0.2">
      <c r="B118" s="1511"/>
      <c r="C118" s="10" t="s">
        <v>525</v>
      </c>
      <c r="D118" s="1508" t="s">
        <v>147</v>
      </c>
      <c r="E118" s="1508"/>
      <c r="F118" s="1508"/>
      <c r="G118" s="1509"/>
      <c r="I118" s="1511"/>
      <c r="J118" s="1519" t="s">
        <v>525</v>
      </c>
      <c r="K118" s="1436"/>
      <c r="L118" s="1436"/>
      <c r="M118" s="1508" t="s">
        <v>147</v>
      </c>
      <c r="N118" s="1509"/>
      <c r="P118" s="1511"/>
      <c r="Q118" s="1519" t="s">
        <v>525</v>
      </c>
      <c r="R118" s="1436"/>
      <c r="S118" s="1436"/>
      <c r="T118" s="1508" t="s">
        <v>147</v>
      </c>
      <c r="U118" s="1509"/>
    </row>
    <row r="119" spans="2:21" ht="39" customHeight="1" thickBot="1" x14ac:dyDescent="0.25">
      <c r="B119" s="1511"/>
      <c r="C119" s="10" t="s">
        <v>526</v>
      </c>
      <c r="D119" s="1508" t="s">
        <v>125</v>
      </c>
      <c r="E119" s="1508"/>
      <c r="F119" s="1508"/>
      <c r="G119" s="1509"/>
      <c r="I119" s="1511"/>
      <c r="J119" s="1519" t="s">
        <v>526</v>
      </c>
      <c r="K119" s="1436"/>
      <c r="L119" s="1436"/>
      <c r="M119" s="1508" t="s">
        <v>125</v>
      </c>
      <c r="N119" s="1509"/>
      <c r="P119" s="1511"/>
      <c r="Q119" s="1519" t="s">
        <v>526</v>
      </c>
      <c r="R119" s="1436"/>
      <c r="S119" s="1436"/>
      <c r="T119" s="1508" t="s">
        <v>125</v>
      </c>
      <c r="U119" s="1509"/>
    </row>
    <row r="120" spans="2:21" ht="31.5" customHeight="1" thickBot="1" x14ac:dyDescent="0.25">
      <c r="B120" s="1510" t="s">
        <v>714</v>
      </c>
      <c r="C120" s="1524" t="s">
        <v>1860</v>
      </c>
      <c r="D120" s="1524"/>
      <c r="E120" s="1524"/>
      <c r="F120" s="1524"/>
      <c r="G120" s="1525"/>
      <c r="I120" s="1510" t="s">
        <v>714</v>
      </c>
      <c r="J120" s="1586" t="s">
        <v>1863</v>
      </c>
      <c r="K120" s="1524"/>
      <c r="L120" s="1524"/>
      <c r="M120" s="1524"/>
      <c r="N120" s="1525"/>
      <c r="P120" s="1510" t="s">
        <v>714</v>
      </c>
      <c r="Q120" s="1524" t="s">
        <v>1862</v>
      </c>
      <c r="R120" s="1524"/>
      <c r="S120" s="1524"/>
      <c r="T120" s="1524"/>
      <c r="U120" s="1525"/>
    </row>
    <row r="121" spans="2:21" ht="38.25" customHeight="1" x14ac:dyDescent="0.2">
      <c r="B121" s="1511"/>
      <c r="C121" s="645" t="s">
        <v>513</v>
      </c>
      <c r="D121" s="1522" t="s">
        <v>1505</v>
      </c>
      <c r="E121" s="1522"/>
      <c r="F121" s="1522"/>
      <c r="G121" s="1523"/>
      <c r="I121" s="1511"/>
      <c r="J121" s="1520" t="s">
        <v>513</v>
      </c>
      <c r="K121" s="1521"/>
      <c r="L121" s="1521"/>
      <c r="M121" s="1522" t="s">
        <v>1505</v>
      </c>
      <c r="N121" s="1523"/>
      <c r="P121" s="1511"/>
      <c r="Q121" s="1520" t="s">
        <v>513</v>
      </c>
      <c r="R121" s="1521"/>
      <c r="S121" s="1521"/>
      <c r="T121" s="1522" t="s">
        <v>1505</v>
      </c>
      <c r="U121" s="1523"/>
    </row>
    <row r="122" spans="2:21" ht="38.25" customHeight="1" x14ac:dyDescent="0.2">
      <c r="B122" s="1511"/>
      <c r="C122" s="10" t="s">
        <v>524</v>
      </c>
      <c r="D122" s="1508" t="s">
        <v>378</v>
      </c>
      <c r="E122" s="1508"/>
      <c r="F122" s="1508"/>
      <c r="G122" s="1509"/>
      <c r="I122" s="1511"/>
      <c r="J122" s="1519" t="s">
        <v>524</v>
      </c>
      <c r="K122" s="1436"/>
      <c r="L122" s="1436"/>
      <c r="M122" s="1508" t="s">
        <v>378</v>
      </c>
      <c r="N122" s="1509"/>
      <c r="P122" s="1511"/>
      <c r="Q122" s="1519" t="s">
        <v>524</v>
      </c>
      <c r="R122" s="1436"/>
      <c r="S122" s="1436"/>
      <c r="T122" s="1508" t="s">
        <v>378</v>
      </c>
      <c r="U122" s="1509"/>
    </row>
    <row r="123" spans="2:21" ht="39.75" customHeight="1" x14ac:dyDescent="0.2">
      <c r="B123" s="1511"/>
      <c r="C123" s="10" t="s">
        <v>525</v>
      </c>
      <c r="D123" s="1508" t="s">
        <v>147</v>
      </c>
      <c r="E123" s="1508"/>
      <c r="F123" s="1508"/>
      <c r="G123" s="1509"/>
      <c r="I123" s="1511"/>
      <c r="J123" s="1519" t="s">
        <v>525</v>
      </c>
      <c r="K123" s="1436"/>
      <c r="L123" s="1436"/>
      <c r="M123" s="1508" t="s">
        <v>147</v>
      </c>
      <c r="N123" s="1509"/>
      <c r="P123" s="1511"/>
      <c r="Q123" s="1519" t="s">
        <v>525</v>
      </c>
      <c r="R123" s="1436"/>
      <c r="S123" s="1436"/>
      <c r="T123" s="1508" t="s">
        <v>147</v>
      </c>
      <c r="U123" s="1509"/>
    </row>
    <row r="124" spans="2:21" ht="39" customHeight="1" thickBot="1" x14ac:dyDescent="0.25">
      <c r="B124" s="1511"/>
      <c r="C124" s="10" t="s">
        <v>526</v>
      </c>
      <c r="D124" s="1508" t="s">
        <v>125</v>
      </c>
      <c r="E124" s="1508"/>
      <c r="F124" s="1508"/>
      <c r="G124" s="1509"/>
      <c r="I124" s="1511"/>
      <c r="J124" s="1519" t="s">
        <v>526</v>
      </c>
      <c r="K124" s="1436"/>
      <c r="L124" s="1436"/>
      <c r="M124" s="1508" t="s">
        <v>125</v>
      </c>
      <c r="N124" s="1509"/>
      <c r="P124" s="1511"/>
      <c r="Q124" s="1519" t="s">
        <v>526</v>
      </c>
      <c r="R124" s="1436"/>
      <c r="S124" s="1436"/>
      <c r="T124" s="1508" t="s">
        <v>125</v>
      </c>
      <c r="U124" s="1509"/>
    </row>
    <row r="125" spans="2:21" ht="28.5" customHeight="1" thickBot="1" x14ac:dyDescent="0.25">
      <c r="B125" s="1510" t="s">
        <v>715</v>
      </c>
      <c r="C125" s="1524" t="s">
        <v>1860</v>
      </c>
      <c r="D125" s="1524"/>
      <c r="E125" s="1524"/>
      <c r="F125" s="1524"/>
      <c r="G125" s="1525"/>
      <c r="I125" s="1510" t="s">
        <v>715</v>
      </c>
      <c r="J125" s="1524" t="s">
        <v>1861</v>
      </c>
      <c r="K125" s="1524"/>
      <c r="L125" s="1524"/>
      <c r="M125" s="1524"/>
      <c r="N125" s="1525"/>
      <c r="P125" s="1510" t="s">
        <v>715</v>
      </c>
      <c r="Q125" s="1524" t="s">
        <v>1862</v>
      </c>
      <c r="R125" s="1524"/>
      <c r="S125" s="1524"/>
      <c r="T125" s="1524"/>
      <c r="U125" s="1525"/>
    </row>
    <row r="126" spans="2:21" ht="39" customHeight="1" x14ac:dyDescent="0.2">
      <c r="B126" s="1511"/>
      <c r="C126" s="645" t="s">
        <v>513</v>
      </c>
      <c r="D126" s="1522" t="s">
        <v>1505</v>
      </c>
      <c r="E126" s="1522"/>
      <c r="F126" s="1522"/>
      <c r="G126" s="1523"/>
      <c r="I126" s="1511"/>
      <c r="J126" s="1520" t="s">
        <v>513</v>
      </c>
      <c r="K126" s="1521"/>
      <c r="L126" s="1521"/>
      <c r="M126" s="1522" t="s">
        <v>1505</v>
      </c>
      <c r="N126" s="1523"/>
      <c r="P126" s="1511"/>
      <c r="Q126" s="1520" t="s">
        <v>458</v>
      </c>
      <c r="R126" s="1521"/>
      <c r="S126" s="1521"/>
      <c r="T126" s="1522" t="s">
        <v>1505</v>
      </c>
      <c r="U126" s="1523"/>
    </row>
    <row r="127" spans="2:21" ht="39.75" customHeight="1" x14ac:dyDescent="0.2">
      <c r="B127" s="1511"/>
      <c r="C127" s="10" t="s">
        <v>524</v>
      </c>
      <c r="D127" s="1508" t="s">
        <v>1505</v>
      </c>
      <c r="E127" s="1508"/>
      <c r="F127" s="1508"/>
      <c r="G127" s="1509"/>
      <c r="I127" s="1511"/>
      <c r="J127" s="1519" t="s">
        <v>524</v>
      </c>
      <c r="K127" s="1436"/>
      <c r="L127" s="1436"/>
      <c r="M127" s="1508" t="s">
        <v>1505</v>
      </c>
      <c r="N127" s="1509"/>
      <c r="P127" s="1511"/>
      <c r="Q127" s="1519" t="s">
        <v>524</v>
      </c>
      <c r="R127" s="1436"/>
      <c r="S127" s="1436"/>
      <c r="T127" s="1508" t="s">
        <v>1505</v>
      </c>
      <c r="U127" s="1509"/>
    </row>
    <row r="128" spans="2:21" ht="38.25" customHeight="1" x14ac:dyDescent="0.2">
      <c r="B128" s="1511"/>
      <c r="C128" s="10" t="s">
        <v>559</v>
      </c>
      <c r="D128" s="1508" t="s">
        <v>1993</v>
      </c>
      <c r="E128" s="1508"/>
      <c r="F128" s="1508"/>
      <c r="G128" s="1509"/>
      <c r="I128" s="1511"/>
      <c r="J128" s="1506" t="s">
        <v>559</v>
      </c>
      <c r="K128" s="1507"/>
      <c r="L128" s="1507"/>
      <c r="M128" s="1508" t="s">
        <v>1993</v>
      </c>
      <c r="N128" s="1509"/>
      <c r="P128" s="1511"/>
      <c r="Q128" s="1506" t="s">
        <v>559</v>
      </c>
      <c r="R128" s="1507"/>
      <c r="S128" s="1507"/>
      <c r="T128" s="1508" t="s">
        <v>1993</v>
      </c>
      <c r="U128" s="1509"/>
    </row>
    <row r="129" spans="2:21" ht="39.75" customHeight="1" x14ac:dyDescent="0.2">
      <c r="B129" s="1511"/>
      <c r="C129" s="10" t="s">
        <v>560</v>
      </c>
      <c r="D129" s="1508" t="s">
        <v>147</v>
      </c>
      <c r="E129" s="1508"/>
      <c r="F129" s="1508"/>
      <c r="G129" s="1509"/>
      <c r="I129" s="1511"/>
      <c r="J129" s="1504" t="s">
        <v>560</v>
      </c>
      <c r="K129" s="1570"/>
      <c r="L129" s="1570"/>
      <c r="M129" s="1508" t="s">
        <v>147</v>
      </c>
      <c r="N129" s="1509"/>
      <c r="P129" s="1511"/>
      <c r="Q129" s="1504" t="s">
        <v>560</v>
      </c>
      <c r="R129" s="1570"/>
      <c r="S129" s="1570"/>
      <c r="T129" s="1508" t="s">
        <v>147</v>
      </c>
      <c r="U129" s="1509"/>
    </row>
    <row r="130" spans="2:21" ht="39" customHeight="1" thickBot="1" x14ac:dyDescent="0.25">
      <c r="B130" s="1511"/>
      <c r="C130" s="83" t="s">
        <v>1403</v>
      </c>
      <c r="D130" s="1584" t="s">
        <v>125</v>
      </c>
      <c r="E130" s="1584"/>
      <c r="F130" s="1584"/>
      <c r="G130" s="1585"/>
      <c r="I130" s="1511"/>
      <c r="J130" s="1519" t="s">
        <v>1403</v>
      </c>
      <c r="K130" s="1436"/>
      <c r="L130" s="1436"/>
      <c r="M130" s="1508" t="s">
        <v>125</v>
      </c>
      <c r="N130" s="1509"/>
      <c r="P130" s="1511"/>
      <c r="Q130" s="1519" t="s">
        <v>1403</v>
      </c>
      <c r="R130" s="1436"/>
      <c r="S130" s="1436"/>
      <c r="T130" s="1508" t="s">
        <v>125</v>
      </c>
      <c r="U130" s="1509"/>
    </row>
    <row r="131" spans="2:21" ht="28.5" customHeight="1" thickBot="1" x14ac:dyDescent="0.25">
      <c r="B131" s="1510" t="s">
        <v>716</v>
      </c>
      <c r="C131" s="1524" t="s">
        <v>1860</v>
      </c>
      <c r="D131" s="1524"/>
      <c r="E131" s="1524"/>
      <c r="F131" s="1524"/>
      <c r="G131" s="1525"/>
      <c r="I131" s="1510" t="s">
        <v>716</v>
      </c>
      <c r="J131" s="1524" t="s">
        <v>1861</v>
      </c>
      <c r="K131" s="1524"/>
      <c r="L131" s="1524"/>
      <c r="M131" s="1524"/>
      <c r="N131" s="1525"/>
      <c r="P131" s="1510" t="s">
        <v>716</v>
      </c>
      <c r="Q131" s="1524" t="s">
        <v>1862</v>
      </c>
      <c r="R131" s="1524"/>
      <c r="S131" s="1524"/>
      <c r="T131" s="1524"/>
      <c r="U131" s="1525"/>
    </row>
    <row r="132" spans="2:21" ht="35.25" customHeight="1" x14ac:dyDescent="0.2">
      <c r="B132" s="1511"/>
      <c r="C132" s="645" t="s">
        <v>513</v>
      </c>
      <c r="D132" s="1522" t="s">
        <v>1505</v>
      </c>
      <c r="E132" s="1522"/>
      <c r="F132" s="1522"/>
      <c r="G132" s="1523"/>
      <c r="I132" s="1511"/>
      <c r="J132" s="1520" t="s">
        <v>513</v>
      </c>
      <c r="K132" s="1521"/>
      <c r="L132" s="1521"/>
      <c r="M132" s="1522" t="s">
        <v>1505</v>
      </c>
      <c r="N132" s="1523"/>
      <c r="P132" s="1511"/>
      <c r="Q132" s="1520" t="s">
        <v>513</v>
      </c>
      <c r="R132" s="1521"/>
      <c r="S132" s="1521"/>
      <c r="T132" s="1522" t="s">
        <v>1505</v>
      </c>
      <c r="U132" s="1523"/>
    </row>
    <row r="133" spans="2:21" ht="39.75" customHeight="1" x14ac:dyDescent="0.2">
      <c r="B133" s="1511"/>
      <c r="C133" s="10" t="s">
        <v>524</v>
      </c>
      <c r="D133" s="1508" t="s">
        <v>1505</v>
      </c>
      <c r="E133" s="1508"/>
      <c r="F133" s="1508"/>
      <c r="G133" s="1509"/>
      <c r="I133" s="1511"/>
      <c r="J133" s="1519" t="s">
        <v>524</v>
      </c>
      <c r="K133" s="1436"/>
      <c r="L133" s="1436"/>
      <c r="M133" s="1508" t="s">
        <v>1505</v>
      </c>
      <c r="N133" s="1509"/>
      <c r="P133" s="1511"/>
      <c r="Q133" s="1519" t="s">
        <v>524</v>
      </c>
      <c r="R133" s="1436"/>
      <c r="S133" s="1436"/>
      <c r="T133" s="1508" t="s">
        <v>1505</v>
      </c>
      <c r="U133" s="1509"/>
    </row>
    <row r="134" spans="2:21" ht="42.75" customHeight="1" x14ac:dyDescent="0.2">
      <c r="B134" s="1511"/>
      <c r="C134" s="10" t="s">
        <v>559</v>
      </c>
      <c r="D134" s="1508" t="s">
        <v>725</v>
      </c>
      <c r="E134" s="1508"/>
      <c r="F134" s="1508"/>
      <c r="G134" s="1509"/>
      <c r="I134" s="1511"/>
      <c r="J134" s="1506" t="s">
        <v>559</v>
      </c>
      <c r="K134" s="1507"/>
      <c r="L134" s="1507"/>
      <c r="M134" s="1508" t="s">
        <v>725</v>
      </c>
      <c r="N134" s="1509"/>
      <c r="P134" s="1511"/>
      <c r="Q134" s="1506" t="s">
        <v>559</v>
      </c>
      <c r="R134" s="1507"/>
      <c r="S134" s="1507"/>
      <c r="T134" s="1508" t="s">
        <v>725</v>
      </c>
      <c r="U134" s="1509"/>
    </row>
    <row r="135" spans="2:21" ht="40.5" customHeight="1" thickBot="1" x14ac:dyDescent="0.25">
      <c r="B135" s="1511"/>
      <c r="C135" s="10" t="s">
        <v>560</v>
      </c>
      <c r="D135" s="1508" t="s">
        <v>147</v>
      </c>
      <c r="E135" s="1508"/>
      <c r="F135" s="1508"/>
      <c r="G135" s="1509"/>
      <c r="I135" s="1511"/>
      <c r="J135" s="1504" t="s">
        <v>560</v>
      </c>
      <c r="K135" s="1570"/>
      <c r="L135" s="1570"/>
      <c r="M135" s="1508" t="s">
        <v>147</v>
      </c>
      <c r="N135" s="1509"/>
      <c r="P135" s="1511"/>
      <c r="Q135" s="1504" t="s">
        <v>560</v>
      </c>
      <c r="R135" s="1570"/>
      <c r="S135" s="1570"/>
      <c r="T135" s="1508" t="s">
        <v>147</v>
      </c>
      <c r="U135" s="1509"/>
    </row>
    <row r="136" spans="2:21" ht="27.75" customHeight="1" thickBot="1" x14ac:dyDescent="0.25">
      <c r="B136" s="1510" t="s">
        <v>717</v>
      </c>
      <c r="C136" s="1524" t="s">
        <v>1860</v>
      </c>
      <c r="D136" s="1524"/>
      <c r="E136" s="1524"/>
      <c r="F136" s="1524"/>
      <c r="G136" s="1525"/>
      <c r="I136" s="1510" t="s">
        <v>717</v>
      </c>
      <c r="J136" s="1524" t="s">
        <v>1861</v>
      </c>
      <c r="K136" s="1524"/>
      <c r="L136" s="1524"/>
      <c r="M136" s="1524"/>
      <c r="N136" s="1525"/>
      <c r="P136" s="1510" t="s">
        <v>717</v>
      </c>
      <c r="Q136" s="1524" t="s">
        <v>1862</v>
      </c>
      <c r="R136" s="1524"/>
      <c r="S136" s="1524"/>
      <c r="T136" s="1524"/>
      <c r="U136" s="1525"/>
    </row>
    <row r="137" spans="2:21" ht="31.5" customHeight="1" thickBot="1" x14ac:dyDescent="0.25">
      <c r="B137" s="1511"/>
      <c r="C137" s="1558" t="s">
        <v>1503</v>
      </c>
      <c r="D137" s="1559"/>
      <c r="E137" s="1559"/>
      <c r="F137" s="1559"/>
      <c r="G137" s="1560"/>
      <c r="I137" s="1511"/>
      <c r="J137" s="1558" t="s">
        <v>1503</v>
      </c>
      <c r="K137" s="1559"/>
      <c r="L137" s="1559"/>
      <c r="M137" s="1559"/>
      <c r="N137" s="1560"/>
      <c r="P137" s="1511"/>
      <c r="Q137" s="1558" t="s">
        <v>1503</v>
      </c>
      <c r="R137" s="1559"/>
      <c r="S137" s="1559"/>
      <c r="T137" s="1559"/>
      <c r="U137" s="1560"/>
    </row>
    <row r="138" spans="2:21" ht="42.75" customHeight="1" thickBot="1" x14ac:dyDescent="0.25">
      <c r="B138" s="278" t="s">
        <v>726</v>
      </c>
      <c r="C138" s="1514" t="s">
        <v>730</v>
      </c>
      <c r="D138" s="1514"/>
      <c r="E138" s="1514"/>
      <c r="F138" s="1514"/>
      <c r="G138" s="1515"/>
      <c r="I138" s="278" t="s">
        <v>726</v>
      </c>
      <c r="J138" s="1513" t="s">
        <v>731</v>
      </c>
      <c r="K138" s="1514"/>
      <c r="L138" s="1514"/>
      <c r="M138" s="1514"/>
      <c r="N138" s="1515"/>
      <c r="P138" s="278" t="s">
        <v>726</v>
      </c>
      <c r="Q138" s="1513" t="s">
        <v>732</v>
      </c>
      <c r="R138" s="1514"/>
      <c r="S138" s="1514"/>
      <c r="T138" s="1514"/>
      <c r="U138" s="1515"/>
    </row>
    <row r="140" spans="2:21" ht="15" thickBot="1" x14ac:dyDescent="0.25"/>
    <row r="141" spans="2:21" ht="27" customHeight="1" thickBot="1" x14ac:dyDescent="0.25">
      <c r="B141" s="1552" t="s">
        <v>1526</v>
      </c>
      <c r="C141" s="1553"/>
      <c r="D141" s="1553"/>
      <c r="E141" s="1553"/>
      <c r="F141" s="1553"/>
      <c r="G141" s="1554"/>
      <c r="I141" s="1552" t="s">
        <v>1527</v>
      </c>
      <c r="J141" s="1553"/>
      <c r="K141" s="1553"/>
      <c r="L141" s="1553"/>
      <c r="M141" s="1553"/>
      <c r="N141" s="1554"/>
      <c r="P141" s="1552" t="s">
        <v>1528</v>
      </c>
      <c r="Q141" s="1553"/>
      <c r="R141" s="1553"/>
      <c r="S141" s="1553"/>
      <c r="T141" s="1553"/>
      <c r="U141" s="1554"/>
    </row>
    <row r="142" spans="2:21" ht="34.5" customHeight="1" thickBot="1" x14ac:dyDescent="0.25">
      <c r="B142" s="280" t="s">
        <v>1161</v>
      </c>
      <c r="C142" s="281" t="s">
        <v>1153</v>
      </c>
      <c r="D142" s="1581" t="s">
        <v>1499</v>
      </c>
      <c r="E142" s="1582"/>
      <c r="F142" s="1582"/>
      <c r="G142" s="1583"/>
      <c r="I142" s="280" t="s">
        <v>1161</v>
      </c>
      <c r="J142" s="1565" t="s">
        <v>1153</v>
      </c>
      <c r="K142" s="1566"/>
      <c r="L142" s="1567"/>
      <c r="M142" s="1565" t="s">
        <v>1499</v>
      </c>
      <c r="N142" s="1567"/>
      <c r="P142" s="280" t="s">
        <v>1161</v>
      </c>
      <c r="Q142" s="1565" t="s">
        <v>1153</v>
      </c>
      <c r="R142" s="1566"/>
      <c r="S142" s="1567"/>
      <c r="T142" s="1565" t="s">
        <v>1499</v>
      </c>
      <c r="U142" s="1567"/>
    </row>
    <row r="143" spans="2:21" ht="30.75" customHeight="1" thickBot="1" x14ac:dyDescent="0.25">
      <c r="B143" s="1510" t="s">
        <v>147</v>
      </c>
      <c r="C143" s="1524" t="s">
        <v>1859</v>
      </c>
      <c r="D143" s="1524"/>
      <c r="E143" s="1524"/>
      <c r="F143" s="1524"/>
      <c r="G143" s="1525"/>
      <c r="I143" s="1510" t="s">
        <v>147</v>
      </c>
      <c r="J143" s="1540" t="s">
        <v>734</v>
      </c>
      <c r="K143" s="1540"/>
      <c r="L143" s="1540"/>
      <c r="M143" s="1540"/>
      <c r="N143" s="1541"/>
      <c r="P143" s="1510" t="s">
        <v>709</v>
      </c>
      <c r="Q143" s="1514" t="s">
        <v>953</v>
      </c>
      <c r="R143" s="1514"/>
      <c r="S143" s="1514"/>
      <c r="T143" s="1514"/>
      <c r="U143" s="1515"/>
    </row>
    <row r="144" spans="2:21" ht="39" customHeight="1" thickBot="1" x14ac:dyDescent="0.25">
      <c r="B144" s="1511"/>
      <c r="C144" s="685" t="s">
        <v>559</v>
      </c>
      <c r="D144" s="1545" t="s">
        <v>397</v>
      </c>
      <c r="E144" s="1545"/>
      <c r="F144" s="1545"/>
      <c r="G144" s="1546"/>
      <c r="I144" s="1512"/>
      <c r="J144" s="1574"/>
      <c r="K144" s="1574"/>
      <c r="L144" s="1574"/>
      <c r="M144" s="1574"/>
      <c r="N144" s="1575"/>
      <c r="P144" s="1511"/>
      <c r="Q144" s="1576" t="s">
        <v>559</v>
      </c>
      <c r="R144" s="1576"/>
      <c r="S144" s="1555"/>
      <c r="T144" s="1528" t="s">
        <v>1115</v>
      </c>
      <c r="U144" s="1529"/>
    </row>
    <row r="145" spans="2:21" ht="29.25" customHeight="1" thickBot="1" x14ac:dyDescent="0.25">
      <c r="B145" s="1512"/>
      <c r="C145" s="1571" t="s">
        <v>1995</v>
      </c>
      <c r="D145" s="1572"/>
      <c r="E145" s="1572"/>
      <c r="F145" s="1572"/>
      <c r="G145" s="1573"/>
      <c r="I145" s="1510" t="s">
        <v>149</v>
      </c>
      <c r="J145" s="1540" t="s">
        <v>735</v>
      </c>
      <c r="K145" s="1540"/>
      <c r="L145" s="1540"/>
      <c r="M145" s="1540"/>
      <c r="N145" s="1541"/>
      <c r="P145" s="1511"/>
      <c r="Q145" s="1561" t="s">
        <v>920</v>
      </c>
      <c r="R145" s="1562"/>
      <c r="S145" s="1562"/>
      <c r="T145" s="1562"/>
      <c r="U145" s="1562"/>
    </row>
    <row r="146" spans="2:21" ht="37.5" customHeight="1" thickBot="1" x14ac:dyDescent="0.25">
      <c r="B146" s="1510" t="s">
        <v>149</v>
      </c>
      <c r="C146" s="1524" t="s">
        <v>1859</v>
      </c>
      <c r="D146" s="1524"/>
      <c r="E146" s="1524"/>
      <c r="F146" s="1524"/>
      <c r="G146" s="1525"/>
      <c r="I146" s="1512"/>
      <c r="J146" s="1574"/>
      <c r="K146" s="1574"/>
      <c r="L146" s="1574"/>
      <c r="M146" s="1574"/>
      <c r="N146" s="1575"/>
      <c r="P146" s="1512"/>
      <c r="Q146" s="1563" t="s">
        <v>1994</v>
      </c>
      <c r="R146" s="1563"/>
      <c r="S146" s="1563"/>
      <c r="T146" s="1563"/>
      <c r="U146" s="1564"/>
    </row>
    <row r="147" spans="2:21" ht="24.75" customHeight="1" thickBot="1" x14ac:dyDescent="0.25">
      <c r="B147" s="1511"/>
      <c r="C147" s="685" t="s">
        <v>559</v>
      </c>
      <c r="D147" s="1545" t="s">
        <v>1114</v>
      </c>
      <c r="E147" s="1545"/>
      <c r="F147" s="1545"/>
      <c r="G147" s="1546"/>
      <c r="I147" s="1510" t="s">
        <v>709</v>
      </c>
      <c r="J147" s="1539" t="s">
        <v>736</v>
      </c>
      <c r="K147" s="1540"/>
      <c r="L147" s="1540"/>
      <c r="M147" s="1540"/>
      <c r="N147" s="1541"/>
      <c r="P147" s="1510" t="s">
        <v>710</v>
      </c>
      <c r="Q147" s="1514" t="s">
        <v>954</v>
      </c>
      <c r="R147" s="1514"/>
      <c r="S147" s="1514"/>
      <c r="T147" s="1514"/>
      <c r="U147" s="1515"/>
    </row>
    <row r="148" spans="2:21" ht="37.5" customHeight="1" thickBot="1" x14ac:dyDescent="0.25">
      <c r="B148" s="1512"/>
      <c r="C148" s="1571" t="s">
        <v>1995</v>
      </c>
      <c r="D148" s="1572"/>
      <c r="E148" s="1572"/>
      <c r="F148" s="1572"/>
      <c r="G148" s="1573"/>
      <c r="I148" s="1511"/>
      <c r="J148" s="1542"/>
      <c r="K148" s="1543"/>
      <c r="L148" s="1543"/>
      <c r="M148" s="1543"/>
      <c r="N148" s="1544"/>
      <c r="P148" s="1511"/>
      <c r="Q148" s="1576" t="s">
        <v>559</v>
      </c>
      <c r="R148" s="1576"/>
      <c r="S148" s="1555"/>
      <c r="T148" s="1528" t="s">
        <v>1115</v>
      </c>
      <c r="U148" s="1529"/>
    </row>
    <row r="149" spans="2:21" ht="29.25" customHeight="1" thickBot="1" x14ac:dyDescent="0.25">
      <c r="B149" s="1510" t="s">
        <v>709</v>
      </c>
      <c r="C149" s="1524" t="s">
        <v>1857</v>
      </c>
      <c r="D149" s="1524"/>
      <c r="E149" s="1524"/>
      <c r="F149" s="1524"/>
      <c r="G149" s="1525"/>
      <c r="I149" s="1510" t="s">
        <v>710</v>
      </c>
      <c r="J149" s="1539" t="s">
        <v>737</v>
      </c>
      <c r="K149" s="1540"/>
      <c r="L149" s="1540"/>
      <c r="M149" s="1540"/>
      <c r="N149" s="1541"/>
      <c r="P149" s="1511"/>
      <c r="Q149" s="1561" t="s">
        <v>920</v>
      </c>
      <c r="R149" s="1562"/>
      <c r="S149" s="1562"/>
      <c r="T149" s="1562"/>
      <c r="U149" s="1562"/>
    </row>
    <row r="150" spans="2:21" ht="36" customHeight="1" thickBot="1" x14ac:dyDescent="0.25">
      <c r="B150" s="1511"/>
      <c r="C150" s="645" t="s">
        <v>513</v>
      </c>
      <c r="D150" s="1522" t="s">
        <v>0</v>
      </c>
      <c r="E150" s="1522"/>
      <c r="F150" s="1522"/>
      <c r="G150" s="1523"/>
      <c r="I150" s="1511"/>
      <c r="J150" s="1542"/>
      <c r="K150" s="1543"/>
      <c r="L150" s="1543"/>
      <c r="M150" s="1543"/>
      <c r="N150" s="1544"/>
      <c r="P150" s="1512"/>
      <c r="Q150" s="1563" t="s">
        <v>1994</v>
      </c>
      <c r="R150" s="1563"/>
      <c r="S150" s="1563"/>
      <c r="T150" s="1563"/>
      <c r="U150" s="1564"/>
    </row>
    <row r="151" spans="2:21" ht="27.75" customHeight="1" thickBot="1" x14ac:dyDescent="0.25">
      <c r="B151" s="1510" t="s">
        <v>710</v>
      </c>
      <c r="C151" s="1524" t="s">
        <v>1857</v>
      </c>
      <c r="D151" s="1524"/>
      <c r="E151" s="1524"/>
      <c r="F151" s="1524"/>
      <c r="G151" s="1525"/>
      <c r="I151" s="1510" t="s">
        <v>711</v>
      </c>
      <c r="J151" s="1539" t="s">
        <v>745</v>
      </c>
      <c r="K151" s="1540"/>
      <c r="L151" s="1540"/>
      <c r="M151" s="1540"/>
      <c r="N151" s="1541"/>
      <c r="P151" s="1510" t="s">
        <v>711</v>
      </c>
      <c r="Q151" s="1514" t="s">
        <v>955</v>
      </c>
      <c r="R151" s="1514"/>
      <c r="S151" s="1514"/>
      <c r="T151" s="1514"/>
      <c r="U151" s="1515"/>
    </row>
    <row r="152" spans="2:21" ht="37.5" customHeight="1" thickBot="1" x14ac:dyDescent="0.25">
      <c r="B152" s="1511"/>
      <c r="C152" s="645" t="s">
        <v>513</v>
      </c>
      <c r="D152" s="1522" t="s">
        <v>1102</v>
      </c>
      <c r="E152" s="1522"/>
      <c r="F152" s="1522"/>
      <c r="G152" s="1523"/>
      <c r="I152" s="1511"/>
      <c r="J152" s="1542"/>
      <c r="K152" s="1543"/>
      <c r="L152" s="1543"/>
      <c r="M152" s="1543"/>
      <c r="N152" s="1544"/>
      <c r="P152" s="1511"/>
      <c r="Q152" s="1555" t="s">
        <v>559</v>
      </c>
      <c r="R152" s="1551"/>
      <c r="S152" s="1551"/>
      <c r="T152" s="1545" t="s">
        <v>1115</v>
      </c>
      <c r="U152" s="1546"/>
    </row>
    <row r="153" spans="2:21" ht="29.25" customHeight="1" thickBot="1" x14ac:dyDescent="0.25">
      <c r="B153" s="1510" t="s">
        <v>711</v>
      </c>
      <c r="C153" s="1524" t="s">
        <v>1858</v>
      </c>
      <c r="D153" s="1524"/>
      <c r="E153" s="1524"/>
      <c r="F153" s="1524"/>
      <c r="G153" s="1525"/>
      <c r="I153" s="1510" t="s">
        <v>712</v>
      </c>
      <c r="J153" s="1540" t="s">
        <v>744</v>
      </c>
      <c r="K153" s="1540"/>
      <c r="L153" s="1540"/>
      <c r="M153" s="1540"/>
      <c r="N153" s="1541"/>
      <c r="P153" s="1511"/>
      <c r="Q153" s="1561" t="s">
        <v>920</v>
      </c>
      <c r="R153" s="1562"/>
      <c r="S153" s="1562"/>
      <c r="T153" s="1562"/>
      <c r="U153" s="1562"/>
    </row>
    <row r="154" spans="2:21" ht="36" customHeight="1" thickBot="1" x14ac:dyDescent="0.25">
      <c r="B154" s="1511"/>
      <c r="C154" s="645" t="s">
        <v>513</v>
      </c>
      <c r="D154" s="1522" t="s">
        <v>1102</v>
      </c>
      <c r="E154" s="1522"/>
      <c r="F154" s="1522"/>
      <c r="G154" s="1523"/>
      <c r="I154" s="1512"/>
      <c r="J154" s="1574"/>
      <c r="K154" s="1574"/>
      <c r="L154" s="1574"/>
      <c r="M154" s="1574"/>
      <c r="N154" s="1575"/>
      <c r="P154" s="1512"/>
      <c r="Q154" s="1563" t="s">
        <v>1994</v>
      </c>
      <c r="R154" s="1563"/>
      <c r="S154" s="1563"/>
      <c r="T154" s="1563"/>
      <c r="U154" s="1564"/>
    </row>
    <row r="155" spans="2:21" ht="36" customHeight="1" thickBot="1" x14ac:dyDescent="0.25">
      <c r="B155" s="1510" t="s">
        <v>712</v>
      </c>
      <c r="C155" s="1524" t="s">
        <v>1857</v>
      </c>
      <c r="D155" s="1524"/>
      <c r="E155" s="1524"/>
      <c r="F155" s="1524"/>
      <c r="G155" s="1525"/>
      <c r="I155" s="278" t="s">
        <v>713</v>
      </c>
      <c r="J155" s="1577" t="s">
        <v>743</v>
      </c>
      <c r="K155" s="1578"/>
      <c r="L155" s="1578"/>
      <c r="M155" s="1578"/>
      <c r="N155" s="1579"/>
      <c r="P155" s="1510" t="s">
        <v>712</v>
      </c>
      <c r="Q155" s="1556" t="s">
        <v>956</v>
      </c>
      <c r="R155" s="1556"/>
      <c r="S155" s="1556"/>
      <c r="T155" s="1556"/>
      <c r="U155" s="1557"/>
    </row>
    <row r="156" spans="2:21" ht="39.75" customHeight="1" thickBot="1" x14ac:dyDescent="0.25">
      <c r="B156" s="1511"/>
      <c r="C156" s="645" t="s">
        <v>513</v>
      </c>
      <c r="D156" s="1522" t="s">
        <v>1505</v>
      </c>
      <c r="E156" s="1522"/>
      <c r="F156" s="1522"/>
      <c r="G156" s="1523"/>
      <c r="I156" s="278" t="s">
        <v>714</v>
      </c>
      <c r="J156" s="1577" t="s">
        <v>742</v>
      </c>
      <c r="K156" s="1578"/>
      <c r="L156" s="1578"/>
      <c r="M156" s="1578"/>
      <c r="N156" s="1579"/>
      <c r="P156" s="1511"/>
      <c r="Q156" s="1555" t="s">
        <v>559</v>
      </c>
      <c r="R156" s="1551"/>
      <c r="S156" s="1551"/>
      <c r="T156" s="1545" t="s">
        <v>1115</v>
      </c>
      <c r="U156" s="1546"/>
    </row>
    <row r="157" spans="2:21" ht="39.75" customHeight="1" thickBot="1" x14ac:dyDescent="0.25">
      <c r="B157" s="1511"/>
      <c r="C157" s="10" t="s">
        <v>524</v>
      </c>
      <c r="D157" s="1508" t="s">
        <v>398</v>
      </c>
      <c r="E157" s="1508"/>
      <c r="F157" s="1508"/>
      <c r="G157" s="1509"/>
      <c r="I157" s="279" t="s">
        <v>715</v>
      </c>
      <c r="J157" s="1539" t="s">
        <v>741</v>
      </c>
      <c r="K157" s="1540"/>
      <c r="L157" s="1540"/>
      <c r="M157" s="1540"/>
      <c r="N157" s="1541"/>
      <c r="P157" s="1511"/>
      <c r="Q157" s="1561" t="s">
        <v>920</v>
      </c>
      <c r="R157" s="1562"/>
      <c r="S157" s="1562"/>
      <c r="T157" s="1562"/>
      <c r="U157" s="1562"/>
    </row>
    <row r="158" spans="2:21" ht="40.5" customHeight="1" thickBot="1" x14ac:dyDescent="0.25">
      <c r="B158" s="1511"/>
      <c r="C158" s="10" t="s">
        <v>525</v>
      </c>
      <c r="D158" s="1508" t="s">
        <v>147</v>
      </c>
      <c r="E158" s="1508"/>
      <c r="F158" s="1508"/>
      <c r="G158" s="1509"/>
      <c r="I158" s="279" t="s">
        <v>716</v>
      </c>
      <c r="J158" s="1577" t="s">
        <v>740</v>
      </c>
      <c r="K158" s="1578"/>
      <c r="L158" s="1578"/>
      <c r="M158" s="1578"/>
      <c r="N158" s="1579"/>
      <c r="P158" s="1512"/>
      <c r="Q158" s="1563" t="s">
        <v>1994</v>
      </c>
      <c r="R158" s="1563"/>
      <c r="S158" s="1563"/>
      <c r="T158" s="1563"/>
      <c r="U158" s="1564"/>
    </row>
    <row r="159" spans="2:21" ht="36" customHeight="1" thickBot="1" x14ac:dyDescent="0.25">
      <c r="B159" s="1511"/>
      <c r="C159" s="10" t="s">
        <v>526</v>
      </c>
      <c r="D159" s="1508" t="s">
        <v>125</v>
      </c>
      <c r="E159" s="1508"/>
      <c r="F159" s="1508"/>
      <c r="G159" s="1509"/>
      <c r="I159" s="279" t="s">
        <v>717</v>
      </c>
      <c r="J159" s="1577" t="s">
        <v>739</v>
      </c>
      <c r="K159" s="1578"/>
      <c r="L159" s="1578"/>
      <c r="M159" s="1578"/>
      <c r="N159" s="1579"/>
      <c r="P159" s="1510" t="s">
        <v>713</v>
      </c>
      <c r="Q159" s="1526" t="s">
        <v>957</v>
      </c>
      <c r="R159" s="1526"/>
      <c r="S159" s="1526"/>
      <c r="T159" s="1526"/>
      <c r="U159" s="1527"/>
    </row>
    <row r="160" spans="2:21" ht="39.75" customHeight="1" x14ac:dyDescent="0.2">
      <c r="B160" s="1511"/>
      <c r="C160" s="1530" t="s">
        <v>2032</v>
      </c>
      <c r="D160" s="1531"/>
      <c r="E160" s="1531"/>
      <c r="F160" s="1531"/>
      <c r="G160" s="1532"/>
      <c r="I160" s="1510" t="s">
        <v>726</v>
      </c>
      <c r="J160" s="1539" t="s">
        <v>738</v>
      </c>
      <c r="K160" s="1540"/>
      <c r="L160" s="1540"/>
      <c r="M160" s="1540"/>
      <c r="N160" s="1541"/>
      <c r="P160" s="1511"/>
      <c r="Q160" s="1555" t="s">
        <v>559</v>
      </c>
      <c r="R160" s="1551"/>
      <c r="S160" s="1551"/>
      <c r="T160" s="1545" t="s">
        <v>1115</v>
      </c>
      <c r="U160" s="1546"/>
    </row>
    <row r="161" spans="2:21" ht="37.5" customHeight="1" thickBot="1" x14ac:dyDescent="0.25">
      <c r="B161" s="1511"/>
      <c r="C161" s="333" t="s">
        <v>524</v>
      </c>
      <c r="D161" s="1508" t="s">
        <v>378</v>
      </c>
      <c r="E161" s="1508"/>
      <c r="F161" s="1508"/>
      <c r="G161" s="1509"/>
      <c r="I161" s="1512"/>
      <c r="J161" s="1580"/>
      <c r="K161" s="1574"/>
      <c r="L161" s="1574"/>
      <c r="M161" s="1574"/>
      <c r="N161" s="1575"/>
      <c r="P161" s="1511"/>
      <c r="Q161" s="1561" t="s">
        <v>920</v>
      </c>
      <c r="R161" s="1562"/>
      <c r="S161" s="1562"/>
      <c r="T161" s="1562"/>
      <c r="U161" s="1562"/>
    </row>
    <row r="162" spans="2:21" ht="36.75" customHeight="1" thickBot="1" x14ac:dyDescent="0.25">
      <c r="B162" s="1512"/>
      <c r="C162" s="735" t="s">
        <v>525</v>
      </c>
      <c r="D162" s="1548" t="s">
        <v>147</v>
      </c>
      <c r="E162" s="1548"/>
      <c r="F162" s="1548"/>
      <c r="G162" s="1549"/>
      <c r="I162" s="448"/>
      <c r="J162" s="449"/>
      <c r="K162" s="449"/>
      <c r="L162" s="449"/>
      <c r="M162" s="449"/>
      <c r="N162" s="449"/>
      <c r="P162" s="1512"/>
      <c r="Q162" s="1563" t="s">
        <v>1994</v>
      </c>
      <c r="R162" s="1563"/>
      <c r="S162" s="1563"/>
      <c r="T162" s="1563"/>
      <c r="U162" s="1564"/>
    </row>
    <row r="163" spans="2:21" ht="38.25" customHeight="1" thickBot="1" x14ac:dyDescent="0.25">
      <c r="B163" s="1510" t="s">
        <v>713</v>
      </c>
      <c r="C163" s="1524" t="s">
        <v>1857</v>
      </c>
      <c r="D163" s="1524"/>
      <c r="E163" s="1524"/>
      <c r="F163" s="1524"/>
      <c r="G163" s="1525"/>
      <c r="P163" s="1510" t="s">
        <v>714</v>
      </c>
      <c r="Q163" s="1514" t="s">
        <v>961</v>
      </c>
      <c r="R163" s="1514"/>
      <c r="S163" s="1514"/>
      <c r="T163" s="1514"/>
      <c r="U163" s="1515"/>
    </row>
    <row r="164" spans="2:21" ht="39" customHeight="1" x14ac:dyDescent="0.2">
      <c r="B164" s="1511"/>
      <c r="C164" s="645" t="s">
        <v>513</v>
      </c>
      <c r="D164" s="1522" t="s">
        <v>1505</v>
      </c>
      <c r="E164" s="1522"/>
      <c r="F164" s="1522"/>
      <c r="G164" s="1523"/>
      <c r="P164" s="1511"/>
      <c r="Q164" s="1576" t="s">
        <v>559</v>
      </c>
      <c r="R164" s="1576"/>
      <c r="S164" s="1555"/>
      <c r="T164" s="1528" t="s">
        <v>1115</v>
      </c>
      <c r="U164" s="1529"/>
    </row>
    <row r="165" spans="2:21" ht="38.25" customHeight="1" x14ac:dyDescent="0.2">
      <c r="B165" s="1511"/>
      <c r="C165" s="10" t="s">
        <v>524</v>
      </c>
      <c r="D165" s="1508" t="s">
        <v>377</v>
      </c>
      <c r="E165" s="1508"/>
      <c r="F165" s="1508"/>
      <c r="G165" s="1509"/>
      <c r="P165" s="1511"/>
      <c r="Q165" s="1561" t="s">
        <v>920</v>
      </c>
      <c r="R165" s="1562"/>
      <c r="S165" s="1562"/>
      <c r="T165" s="1562"/>
      <c r="U165" s="1562"/>
    </row>
    <row r="166" spans="2:21" ht="39" customHeight="1" thickBot="1" x14ac:dyDescent="0.25">
      <c r="B166" s="1511"/>
      <c r="C166" s="10" t="s">
        <v>525</v>
      </c>
      <c r="D166" s="1508" t="s">
        <v>147</v>
      </c>
      <c r="E166" s="1508"/>
      <c r="F166" s="1508"/>
      <c r="G166" s="1509"/>
      <c r="P166" s="1512"/>
      <c r="Q166" s="1563" t="s">
        <v>1994</v>
      </c>
      <c r="R166" s="1563"/>
      <c r="S166" s="1563"/>
      <c r="T166" s="1563"/>
      <c r="U166" s="1564"/>
    </row>
    <row r="167" spans="2:21" ht="39" customHeight="1" thickBot="1" x14ac:dyDescent="0.25">
      <c r="B167" s="1512"/>
      <c r="C167" s="10" t="s">
        <v>526</v>
      </c>
      <c r="D167" s="1508" t="s">
        <v>125</v>
      </c>
      <c r="E167" s="1508"/>
      <c r="F167" s="1508"/>
      <c r="G167" s="1509"/>
      <c r="P167" s="1510" t="s">
        <v>715</v>
      </c>
      <c r="Q167" s="1514" t="s">
        <v>960</v>
      </c>
      <c r="R167" s="1514"/>
      <c r="S167" s="1514"/>
      <c r="T167" s="1514"/>
      <c r="U167" s="1515"/>
    </row>
    <row r="168" spans="2:21" ht="37.5" customHeight="1" thickBot="1" x14ac:dyDescent="0.25">
      <c r="B168" s="1510" t="s">
        <v>714</v>
      </c>
      <c r="C168" s="1524" t="s">
        <v>1857</v>
      </c>
      <c r="D168" s="1524"/>
      <c r="E168" s="1524"/>
      <c r="F168" s="1524"/>
      <c r="G168" s="1525"/>
      <c r="P168" s="1511"/>
      <c r="Q168" s="1576" t="s">
        <v>559</v>
      </c>
      <c r="R168" s="1576"/>
      <c r="S168" s="1555"/>
      <c r="T168" s="1528" t="s">
        <v>1115</v>
      </c>
      <c r="U168" s="1529"/>
    </row>
    <row r="169" spans="2:21" ht="36" customHeight="1" x14ac:dyDescent="0.2">
      <c r="B169" s="1511"/>
      <c r="C169" s="645" t="s">
        <v>513</v>
      </c>
      <c r="D169" s="1522" t="s">
        <v>1505</v>
      </c>
      <c r="E169" s="1522"/>
      <c r="F169" s="1522"/>
      <c r="G169" s="1523"/>
      <c r="P169" s="1511"/>
      <c r="Q169" s="1561" t="s">
        <v>920</v>
      </c>
      <c r="R169" s="1562"/>
      <c r="S169" s="1562"/>
      <c r="T169" s="1562"/>
      <c r="U169" s="1562"/>
    </row>
    <row r="170" spans="2:21" ht="38.25" customHeight="1" thickBot="1" x14ac:dyDescent="0.25">
      <c r="B170" s="1511"/>
      <c r="C170" s="10" t="s">
        <v>524</v>
      </c>
      <c r="D170" s="1508" t="s">
        <v>378</v>
      </c>
      <c r="E170" s="1508"/>
      <c r="F170" s="1508"/>
      <c r="G170" s="1509"/>
      <c r="P170" s="1512"/>
      <c r="Q170" s="1563" t="s">
        <v>1994</v>
      </c>
      <c r="R170" s="1563"/>
      <c r="S170" s="1563"/>
      <c r="T170" s="1563"/>
      <c r="U170" s="1564"/>
    </row>
    <row r="171" spans="2:21" ht="39" customHeight="1" thickBot="1" x14ac:dyDescent="0.25">
      <c r="B171" s="1511"/>
      <c r="C171" s="10" t="s">
        <v>525</v>
      </c>
      <c r="D171" s="1508" t="s">
        <v>147</v>
      </c>
      <c r="E171" s="1508"/>
      <c r="F171" s="1508"/>
      <c r="G171" s="1509"/>
      <c r="P171" s="1510" t="s">
        <v>716</v>
      </c>
      <c r="Q171" s="1556" t="s">
        <v>959</v>
      </c>
      <c r="R171" s="1556"/>
      <c r="S171" s="1556"/>
      <c r="T171" s="1556"/>
      <c r="U171" s="1557"/>
    </row>
    <row r="172" spans="2:21" ht="37.5" customHeight="1" thickBot="1" x14ac:dyDescent="0.25">
      <c r="B172" s="1511"/>
      <c r="C172" s="10" t="s">
        <v>526</v>
      </c>
      <c r="D172" s="1508" t="s">
        <v>125</v>
      </c>
      <c r="E172" s="1508"/>
      <c r="F172" s="1508"/>
      <c r="G172" s="1509"/>
      <c r="P172" s="1511"/>
      <c r="Q172" s="1555" t="s">
        <v>559</v>
      </c>
      <c r="R172" s="1551"/>
      <c r="S172" s="1551"/>
      <c r="T172" s="1545" t="s">
        <v>1115</v>
      </c>
      <c r="U172" s="1546"/>
    </row>
    <row r="173" spans="2:21" ht="37.5" customHeight="1" thickBot="1" x14ac:dyDescent="0.25">
      <c r="B173" s="1510" t="s">
        <v>715</v>
      </c>
      <c r="C173" s="1524" t="s">
        <v>1857</v>
      </c>
      <c r="D173" s="1524"/>
      <c r="E173" s="1524"/>
      <c r="F173" s="1524"/>
      <c r="G173" s="1525"/>
      <c r="P173" s="1511"/>
      <c r="Q173" s="1561" t="s">
        <v>920</v>
      </c>
      <c r="R173" s="1562"/>
      <c r="S173" s="1562"/>
      <c r="T173" s="1562"/>
      <c r="U173" s="1562"/>
    </row>
    <row r="174" spans="2:21" ht="39.75" customHeight="1" thickBot="1" x14ac:dyDescent="0.25">
      <c r="B174" s="1511"/>
      <c r="C174" s="645" t="s">
        <v>513</v>
      </c>
      <c r="D174" s="1522" t="s">
        <v>1505</v>
      </c>
      <c r="E174" s="1522"/>
      <c r="F174" s="1522"/>
      <c r="G174" s="1523"/>
      <c r="P174" s="1512"/>
      <c r="Q174" s="1563" t="s">
        <v>1994</v>
      </c>
      <c r="R174" s="1563"/>
      <c r="S174" s="1563"/>
      <c r="T174" s="1563"/>
      <c r="U174" s="1564"/>
    </row>
    <row r="175" spans="2:21" ht="36" customHeight="1" thickBot="1" x14ac:dyDescent="0.25">
      <c r="B175" s="1511"/>
      <c r="C175" s="10" t="s">
        <v>524</v>
      </c>
      <c r="D175" s="1508" t="s">
        <v>1505</v>
      </c>
      <c r="E175" s="1508"/>
      <c r="F175" s="1508"/>
      <c r="G175" s="1509"/>
      <c r="P175" s="1510" t="s">
        <v>717</v>
      </c>
      <c r="Q175" s="1526" t="s">
        <v>958</v>
      </c>
      <c r="R175" s="1526"/>
      <c r="S175" s="1526"/>
      <c r="T175" s="1526"/>
      <c r="U175" s="1527"/>
    </row>
    <row r="176" spans="2:21" ht="38.25" customHeight="1" x14ac:dyDescent="0.2">
      <c r="B176" s="1511"/>
      <c r="C176" s="10" t="s">
        <v>559</v>
      </c>
      <c r="D176" s="1508" t="s">
        <v>1993</v>
      </c>
      <c r="E176" s="1508"/>
      <c r="F176" s="1508"/>
      <c r="G176" s="1509"/>
      <c r="P176" s="1511"/>
      <c r="Q176" s="1555" t="s">
        <v>559</v>
      </c>
      <c r="R176" s="1551"/>
      <c r="S176" s="1551"/>
      <c r="T176" s="1545" t="s">
        <v>1115</v>
      </c>
      <c r="U176" s="1546"/>
    </row>
    <row r="177" spans="2:21" ht="39" customHeight="1" x14ac:dyDescent="0.2">
      <c r="B177" s="1511"/>
      <c r="C177" s="10" t="s">
        <v>560</v>
      </c>
      <c r="D177" s="1508" t="s">
        <v>147</v>
      </c>
      <c r="E177" s="1508"/>
      <c r="F177" s="1508"/>
      <c r="G177" s="1509"/>
      <c r="P177" s="1511"/>
      <c r="Q177" s="1561" t="s">
        <v>920</v>
      </c>
      <c r="R177" s="1562"/>
      <c r="S177" s="1562"/>
      <c r="T177" s="1562"/>
      <c r="U177" s="1562"/>
    </row>
    <row r="178" spans="2:21" ht="39" customHeight="1" thickBot="1" x14ac:dyDescent="0.25">
      <c r="B178" s="1511"/>
      <c r="C178" s="83" t="s">
        <v>1403</v>
      </c>
      <c r="D178" s="1584" t="s">
        <v>125</v>
      </c>
      <c r="E178" s="1584"/>
      <c r="F178" s="1584"/>
      <c r="G178" s="1585"/>
      <c r="P178" s="1512"/>
      <c r="Q178" s="1563" t="s">
        <v>1994</v>
      </c>
      <c r="R178" s="1563"/>
      <c r="S178" s="1563"/>
      <c r="T178" s="1563"/>
      <c r="U178" s="1564"/>
    </row>
    <row r="179" spans="2:21" ht="35.25" customHeight="1" thickBot="1" x14ac:dyDescent="0.25">
      <c r="B179" s="1510" t="s">
        <v>716</v>
      </c>
      <c r="C179" s="1524" t="s">
        <v>1857</v>
      </c>
      <c r="D179" s="1524"/>
      <c r="E179" s="1524"/>
      <c r="F179" s="1524"/>
      <c r="G179" s="1525"/>
      <c r="P179" s="1510" t="s">
        <v>726</v>
      </c>
      <c r="Q179" s="1539" t="s">
        <v>746</v>
      </c>
      <c r="R179" s="1540"/>
      <c r="S179" s="1540"/>
      <c r="T179" s="1540"/>
      <c r="U179" s="1541"/>
    </row>
    <row r="180" spans="2:21" ht="39.75" customHeight="1" thickBot="1" x14ac:dyDescent="0.25">
      <c r="B180" s="1511"/>
      <c r="C180" s="645" t="s">
        <v>513</v>
      </c>
      <c r="D180" s="1522" t="s">
        <v>1505</v>
      </c>
      <c r="E180" s="1522"/>
      <c r="F180" s="1522"/>
      <c r="G180" s="1523"/>
      <c r="P180" s="1512"/>
      <c r="Q180" s="1580"/>
      <c r="R180" s="1574"/>
      <c r="S180" s="1574"/>
      <c r="T180" s="1574"/>
      <c r="U180" s="1575"/>
    </row>
    <row r="181" spans="2:21" ht="33" customHeight="1" x14ac:dyDescent="0.2">
      <c r="B181" s="1511"/>
      <c r="C181" s="10" t="s">
        <v>524</v>
      </c>
      <c r="D181" s="1508" t="s">
        <v>1505</v>
      </c>
      <c r="E181" s="1508"/>
      <c r="F181" s="1508"/>
      <c r="G181" s="1509"/>
    </row>
    <row r="182" spans="2:21" ht="29.25" customHeight="1" x14ac:dyDescent="0.2">
      <c r="B182" s="1511"/>
      <c r="C182" s="10" t="s">
        <v>559</v>
      </c>
      <c r="D182" s="1508" t="s">
        <v>725</v>
      </c>
      <c r="E182" s="1508"/>
      <c r="F182" s="1508"/>
      <c r="G182" s="1509"/>
    </row>
    <row r="183" spans="2:21" ht="40.5" customHeight="1" thickBot="1" x14ac:dyDescent="0.25">
      <c r="B183" s="1511"/>
      <c r="C183" s="10" t="s">
        <v>560</v>
      </c>
      <c r="D183" s="1508" t="s">
        <v>147</v>
      </c>
      <c r="E183" s="1508"/>
      <c r="F183" s="1508"/>
      <c r="G183" s="1509"/>
    </row>
    <row r="184" spans="2:21" ht="27" customHeight="1" thickBot="1" x14ac:dyDescent="0.25">
      <c r="B184" s="1510" t="s">
        <v>717</v>
      </c>
      <c r="C184" s="1524" t="s">
        <v>1857</v>
      </c>
      <c r="D184" s="1524"/>
      <c r="E184" s="1524"/>
      <c r="F184" s="1524"/>
      <c r="G184" s="1525"/>
    </row>
    <row r="185" spans="2:21" ht="49.5" customHeight="1" thickBot="1" x14ac:dyDescent="0.25">
      <c r="B185" s="1511"/>
      <c r="C185" s="1513" t="s">
        <v>1504</v>
      </c>
      <c r="D185" s="1514"/>
      <c r="E185" s="1514"/>
      <c r="F185" s="1514"/>
      <c r="G185" s="1515"/>
    </row>
    <row r="186" spans="2:21" ht="69" customHeight="1" thickBot="1" x14ac:dyDescent="0.25">
      <c r="B186" s="278" t="s">
        <v>726</v>
      </c>
      <c r="C186" s="1514" t="s">
        <v>733</v>
      </c>
      <c r="D186" s="1514"/>
      <c r="E186" s="1514"/>
      <c r="F186" s="1514"/>
      <c r="G186" s="1515"/>
    </row>
    <row r="187" spans="2:21" ht="37.5" customHeight="1" x14ac:dyDescent="0.2"/>
    <row r="188" spans="2:21" ht="45" customHeight="1" thickBot="1" x14ac:dyDescent="0.25"/>
    <row r="189" spans="2:21" ht="38.25" customHeight="1" thickBot="1" x14ac:dyDescent="0.25">
      <c r="B189" s="1552" t="s">
        <v>1523</v>
      </c>
      <c r="C189" s="1553"/>
      <c r="D189" s="1553"/>
      <c r="E189" s="1553"/>
      <c r="F189" s="1553"/>
      <c r="G189" s="1554"/>
      <c r="I189" s="1552" t="s">
        <v>1524</v>
      </c>
      <c r="J189" s="1553"/>
      <c r="K189" s="1553"/>
      <c r="L189" s="1553"/>
      <c r="M189" s="1553"/>
      <c r="N189" s="1554"/>
      <c r="P189" s="1552" t="s">
        <v>1525</v>
      </c>
      <c r="Q189" s="1553"/>
      <c r="R189" s="1553"/>
      <c r="S189" s="1553"/>
      <c r="T189" s="1553"/>
      <c r="U189" s="1554"/>
    </row>
    <row r="190" spans="2:21" ht="76.5" customHeight="1" thickBot="1" x14ac:dyDescent="0.25">
      <c r="B190" s="280" t="s">
        <v>1161</v>
      </c>
      <c r="C190" s="281" t="s">
        <v>1153</v>
      </c>
      <c r="D190" s="1581" t="s">
        <v>1499</v>
      </c>
      <c r="E190" s="1582"/>
      <c r="F190" s="1582"/>
      <c r="G190" s="1583"/>
      <c r="I190" s="280" t="s">
        <v>1161</v>
      </c>
      <c r="J190" s="1565" t="s">
        <v>1153</v>
      </c>
      <c r="K190" s="1566"/>
      <c r="L190" s="1567"/>
      <c r="M190" s="1565" t="s">
        <v>1499</v>
      </c>
      <c r="N190" s="1567"/>
      <c r="P190" s="280" t="s">
        <v>1161</v>
      </c>
      <c r="Q190" s="1565" t="s">
        <v>1153</v>
      </c>
      <c r="R190" s="1566"/>
      <c r="S190" s="1567"/>
      <c r="T190" s="1565" t="s">
        <v>1499</v>
      </c>
      <c r="U190" s="1567"/>
    </row>
    <row r="191" spans="2:21" ht="66.75" customHeight="1" thickBot="1" x14ac:dyDescent="0.25">
      <c r="B191" s="1510" t="s">
        <v>147</v>
      </c>
      <c r="C191" s="1514" t="s">
        <v>952</v>
      </c>
      <c r="D191" s="1514"/>
      <c r="E191" s="1514"/>
      <c r="F191" s="1514"/>
      <c r="G191" s="1515"/>
      <c r="I191" s="1510" t="s">
        <v>147</v>
      </c>
      <c r="J191" s="1514" t="s">
        <v>951</v>
      </c>
      <c r="K191" s="1514"/>
      <c r="L191" s="1514"/>
      <c r="M191" s="1514"/>
      <c r="N191" s="1515"/>
      <c r="P191" s="1510" t="s">
        <v>147</v>
      </c>
      <c r="Q191" s="1665" t="s">
        <v>1532</v>
      </c>
      <c r="R191" s="1556"/>
      <c r="S191" s="1556"/>
      <c r="T191" s="1556"/>
      <c r="U191" s="1557"/>
    </row>
    <row r="192" spans="2:21" ht="37.5" customHeight="1" thickBot="1" x14ac:dyDescent="0.25">
      <c r="B192" s="1511"/>
      <c r="C192" s="645" t="s">
        <v>559</v>
      </c>
      <c r="D192" s="1522" t="s">
        <v>397</v>
      </c>
      <c r="E192" s="1522"/>
      <c r="F192" s="1522"/>
      <c r="G192" s="1523"/>
      <c r="I192" s="1511"/>
      <c r="J192" s="1520" t="s">
        <v>950</v>
      </c>
      <c r="K192" s="1521"/>
      <c r="L192" s="1521"/>
      <c r="M192" s="1522" t="s">
        <v>397</v>
      </c>
      <c r="N192" s="1523"/>
      <c r="P192" s="1512"/>
      <c r="Q192" s="1666"/>
      <c r="R192" s="1526"/>
      <c r="S192" s="1526"/>
      <c r="T192" s="1526"/>
      <c r="U192" s="1527"/>
    </row>
    <row r="193" spans="2:21" ht="72.75" customHeight="1" thickBot="1" x14ac:dyDescent="0.25">
      <c r="B193" s="1511"/>
      <c r="C193" s="10" t="s">
        <v>513</v>
      </c>
      <c r="D193" s="1508" t="s">
        <v>1505</v>
      </c>
      <c r="E193" s="1508"/>
      <c r="F193" s="1508"/>
      <c r="G193" s="1509"/>
      <c r="I193" s="1511"/>
      <c r="J193" s="1506" t="s">
        <v>513</v>
      </c>
      <c r="K193" s="1507"/>
      <c r="L193" s="1507"/>
      <c r="M193" s="1508" t="s">
        <v>1505</v>
      </c>
      <c r="N193" s="1509"/>
      <c r="P193" s="279" t="s">
        <v>149</v>
      </c>
      <c r="Q193" s="1513" t="s">
        <v>1533</v>
      </c>
      <c r="R193" s="1514"/>
      <c r="S193" s="1514"/>
      <c r="T193" s="1514"/>
      <c r="U193" s="1515"/>
    </row>
    <row r="194" spans="2:21" ht="51" customHeight="1" thickBot="1" x14ac:dyDescent="0.25">
      <c r="B194" s="1511"/>
      <c r="C194" s="10" t="s">
        <v>524</v>
      </c>
      <c r="D194" s="1508" t="s">
        <v>1505</v>
      </c>
      <c r="E194" s="1508"/>
      <c r="F194" s="1508"/>
      <c r="G194" s="1509"/>
      <c r="I194" s="1511"/>
      <c r="J194" s="1519" t="s">
        <v>524</v>
      </c>
      <c r="K194" s="1436"/>
      <c r="L194" s="1436"/>
      <c r="M194" s="1508" t="s">
        <v>1505</v>
      </c>
      <c r="N194" s="1509"/>
      <c r="P194" s="279" t="s">
        <v>709</v>
      </c>
      <c r="Q194" s="1513" t="s">
        <v>1535</v>
      </c>
      <c r="R194" s="1514"/>
      <c r="S194" s="1514"/>
      <c r="T194" s="1514"/>
      <c r="U194" s="1515"/>
    </row>
    <row r="195" spans="2:21" ht="46.5" customHeight="1" thickBot="1" x14ac:dyDescent="0.25">
      <c r="B195" s="1512"/>
      <c r="C195" s="1516" t="s">
        <v>1521</v>
      </c>
      <c r="D195" s="1517"/>
      <c r="E195" s="1517"/>
      <c r="F195" s="1517"/>
      <c r="G195" s="1518"/>
      <c r="I195" s="1512"/>
      <c r="J195" s="1516" t="s">
        <v>1522</v>
      </c>
      <c r="K195" s="1517"/>
      <c r="L195" s="1517"/>
      <c r="M195" s="1517"/>
      <c r="N195" s="1518"/>
      <c r="P195" s="1510" t="s">
        <v>710</v>
      </c>
      <c r="Q195" s="1665" t="s">
        <v>1534</v>
      </c>
      <c r="R195" s="1556"/>
      <c r="S195" s="1556"/>
      <c r="T195" s="1556"/>
      <c r="U195" s="1557"/>
    </row>
    <row r="196" spans="2:21" ht="37.5" customHeight="1" thickBot="1" x14ac:dyDescent="0.25">
      <c r="B196" s="1510" t="s">
        <v>149</v>
      </c>
      <c r="C196" s="1526" t="s">
        <v>952</v>
      </c>
      <c r="D196" s="1526"/>
      <c r="E196" s="1526"/>
      <c r="F196" s="1526"/>
      <c r="G196" s="1527"/>
      <c r="I196" s="1510" t="s">
        <v>149</v>
      </c>
      <c r="J196" s="1526" t="s">
        <v>951</v>
      </c>
      <c r="K196" s="1526"/>
      <c r="L196" s="1526"/>
      <c r="M196" s="1526"/>
      <c r="N196" s="1527"/>
      <c r="P196" s="1512"/>
      <c r="Q196" s="1666"/>
      <c r="R196" s="1526"/>
      <c r="S196" s="1526"/>
      <c r="T196" s="1526"/>
      <c r="U196" s="1527"/>
    </row>
    <row r="197" spans="2:21" ht="54" customHeight="1" thickBot="1" x14ac:dyDescent="0.25">
      <c r="B197" s="1511"/>
      <c r="C197" s="645" t="s">
        <v>559</v>
      </c>
      <c r="D197" s="1522" t="s">
        <v>1114</v>
      </c>
      <c r="E197" s="1522"/>
      <c r="F197" s="1522"/>
      <c r="G197" s="1523"/>
      <c r="I197" s="1511"/>
      <c r="J197" s="1520" t="s">
        <v>950</v>
      </c>
      <c r="K197" s="1521"/>
      <c r="L197" s="1521"/>
      <c r="M197" s="1522" t="s">
        <v>1114</v>
      </c>
      <c r="N197" s="1523"/>
      <c r="P197" s="279" t="s">
        <v>711</v>
      </c>
      <c r="Q197" s="1513" t="s">
        <v>1536</v>
      </c>
      <c r="R197" s="1514"/>
      <c r="S197" s="1514"/>
      <c r="T197" s="1514"/>
      <c r="U197" s="1515"/>
    </row>
    <row r="198" spans="2:21" ht="47.25" customHeight="1" thickBot="1" x14ac:dyDescent="0.25">
      <c r="B198" s="1511"/>
      <c r="C198" s="10" t="s">
        <v>513</v>
      </c>
      <c r="D198" s="1508" t="s">
        <v>1505</v>
      </c>
      <c r="E198" s="1508"/>
      <c r="F198" s="1508"/>
      <c r="G198" s="1509"/>
      <c r="I198" s="1511"/>
      <c r="J198" s="1506" t="s">
        <v>513</v>
      </c>
      <c r="K198" s="1507"/>
      <c r="L198" s="1507"/>
      <c r="M198" s="1508" t="s">
        <v>1505</v>
      </c>
      <c r="N198" s="1509"/>
      <c r="P198" s="279" t="s">
        <v>712</v>
      </c>
      <c r="Q198" s="1513" t="s">
        <v>1146</v>
      </c>
      <c r="R198" s="1514"/>
      <c r="S198" s="1514"/>
      <c r="T198" s="1514"/>
      <c r="U198" s="1515"/>
    </row>
    <row r="199" spans="2:21" ht="37.5" customHeight="1" x14ac:dyDescent="0.2">
      <c r="B199" s="1511"/>
      <c r="C199" s="10" t="s">
        <v>524</v>
      </c>
      <c r="D199" s="1508" t="s">
        <v>1505</v>
      </c>
      <c r="E199" s="1508"/>
      <c r="F199" s="1508"/>
      <c r="G199" s="1509"/>
      <c r="I199" s="1511"/>
      <c r="J199" s="1519" t="s">
        <v>524</v>
      </c>
      <c r="K199" s="1436"/>
      <c r="L199" s="1436"/>
      <c r="M199" s="1508" t="s">
        <v>1505</v>
      </c>
      <c r="N199" s="1509"/>
      <c r="P199" s="1510" t="s">
        <v>713</v>
      </c>
      <c r="Q199" s="1665" t="s">
        <v>1537</v>
      </c>
      <c r="R199" s="1556"/>
      <c r="S199" s="1556"/>
      <c r="T199" s="1556"/>
      <c r="U199" s="1557"/>
    </row>
    <row r="200" spans="2:21" ht="30" customHeight="1" thickBot="1" x14ac:dyDescent="0.25">
      <c r="B200" s="1512"/>
      <c r="C200" s="1516" t="s">
        <v>1521</v>
      </c>
      <c r="D200" s="1517"/>
      <c r="E200" s="1517"/>
      <c r="F200" s="1517"/>
      <c r="G200" s="1518"/>
      <c r="I200" s="1512"/>
      <c r="J200" s="1516" t="s">
        <v>1522</v>
      </c>
      <c r="K200" s="1517"/>
      <c r="L200" s="1517"/>
      <c r="M200" s="1517"/>
      <c r="N200" s="1518"/>
      <c r="P200" s="1512"/>
      <c r="Q200" s="1666"/>
      <c r="R200" s="1526"/>
      <c r="S200" s="1526"/>
      <c r="T200" s="1526"/>
      <c r="U200" s="1527"/>
    </row>
    <row r="201" spans="2:21" ht="36" customHeight="1" thickBot="1" x14ac:dyDescent="0.25">
      <c r="B201" s="1510" t="s">
        <v>709</v>
      </c>
      <c r="C201" s="1514" t="s">
        <v>952</v>
      </c>
      <c r="D201" s="1514"/>
      <c r="E201" s="1514"/>
      <c r="F201" s="1514"/>
      <c r="G201" s="1515"/>
      <c r="I201" s="1510" t="s">
        <v>716</v>
      </c>
      <c r="J201" s="1514" t="s">
        <v>951</v>
      </c>
      <c r="K201" s="1514"/>
      <c r="L201" s="1514"/>
      <c r="M201" s="1514"/>
      <c r="N201" s="1515"/>
      <c r="P201" s="1510" t="s">
        <v>714</v>
      </c>
      <c r="Q201" s="1659" t="s">
        <v>1538</v>
      </c>
      <c r="R201" s="1660"/>
      <c r="S201" s="1660"/>
      <c r="T201" s="1660"/>
      <c r="U201" s="1661"/>
    </row>
    <row r="202" spans="2:21" ht="36" customHeight="1" thickBot="1" x14ac:dyDescent="0.25">
      <c r="B202" s="1511"/>
      <c r="C202" s="645" t="s">
        <v>513</v>
      </c>
      <c r="D202" s="1522" t="s">
        <v>0</v>
      </c>
      <c r="E202" s="1522"/>
      <c r="F202" s="1522"/>
      <c r="G202" s="1523"/>
      <c r="I202" s="1511"/>
      <c r="J202" s="1520" t="s">
        <v>513</v>
      </c>
      <c r="K202" s="1521"/>
      <c r="L202" s="1521"/>
      <c r="M202" s="1522" t="s">
        <v>1505</v>
      </c>
      <c r="N202" s="1523"/>
      <c r="P202" s="1512"/>
      <c r="Q202" s="1662"/>
      <c r="R202" s="1663"/>
      <c r="S202" s="1663"/>
      <c r="T202" s="1663"/>
      <c r="U202" s="1664"/>
    </row>
    <row r="203" spans="2:21" ht="33" customHeight="1" thickBot="1" x14ac:dyDescent="0.25">
      <c r="B203" s="1512"/>
      <c r="C203" s="1516" t="s">
        <v>1521</v>
      </c>
      <c r="D203" s="1517"/>
      <c r="E203" s="1517"/>
      <c r="F203" s="1517"/>
      <c r="G203" s="1518"/>
      <c r="I203" s="1511"/>
      <c r="J203" s="1506" t="s">
        <v>469</v>
      </c>
      <c r="K203" s="1507"/>
      <c r="L203" s="1507"/>
      <c r="M203" s="1508" t="s">
        <v>1505</v>
      </c>
      <c r="N203" s="1509"/>
      <c r="P203" s="1510" t="s">
        <v>715</v>
      </c>
      <c r="Q203" s="1659" t="s">
        <v>1539</v>
      </c>
      <c r="R203" s="1660"/>
      <c r="S203" s="1660"/>
      <c r="T203" s="1660"/>
      <c r="U203" s="1661"/>
    </row>
    <row r="204" spans="2:21" ht="34.5" customHeight="1" thickBot="1" x14ac:dyDescent="0.25">
      <c r="B204" s="1510" t="s">
        <v>710</v>
      </c>
      <c r="C204" s="1514" t="s">
        <v>952</v>
      </c>
      <c r="D204" s="1514"/>
      <c r="E204" s="1514"/>
      <c r="F204" s="1514"/>
      <c r="G204" s="1515"/>
      <c r="I204" s="1511"/>
      <c r="J204" s="1506" t="s">
        <v>559</v>
      </c>
      <c r="K204" s="1507"/>
      <c r="L204" s="1507"/>
      <c r="M204" s="1508" t="s">
        <v>725</v>
      </c>
      <c r="N204" s="1509"/>
      <c r="P204" s="1512"/>
      <c r="Q204" s="1662"/>
      <c r="R204" s="1663"/>
      <c r="S204" s="1663"/>
      <c r="T204" s="1663"/>
      <c r="U204" s="1664"/>
    </row>
    <row r="205" spans="2:21" ht="36.75" customHeight="1" x14ac:dyDescent="0.2">
      <c r="B205" s="1511"/>
      <c r="C205" s="645" t="s">
        <v>513</v>
      </c>
      <c r="D205" s="1522" t="s">
        <v>1102</v>
      </c>
      <c r="E205" s="1522"/>
      <c r="F205" s="1522"/>
      <c r="G205" s="1523"/>
      <c r="I205" s="1511"/>
      <c r="J205" s="1504" t="s">
        <v>560</v>
      </c>
      <c r="K205" s="1570"/>
      <c r="L205" s="1570"/>
      <c r="M205" s="1508" t="s">
        <v>147</v>
      </c>
      <c r="N205" s="1509"/>
      <c r="P205" s="1510" t="s">
        <v>716</v>
      </c>
      <c r="Q205" s="1659" t="s">
        <v>1540</v>
      </c>
      <c r="R205" s="1660"/>
      <c r="S205" s="1660"/>
      <c r="T205" s="1660"/>
      <c r="U205" s="1661"/>
    </row>
    <row r="206" spans="2:21" ht="36.75" customHeight="1" thickBot="1" x14ac:dyDescent="0.25">
      <c r="B206" s="1512"/>
      <c r="C206" s="1516" t="s">
        <v>1521</v>
      </c>
      <c r="D206" s="1517"/>
      <c r="E206" s="1517"/>
      <c r="F206" s="1517"/>
      <c r="G206" s="1518"/>
      <c r="I206" s="1512"/>
      <c r="J206" s="1516" t="s">
        <v>1522</v>
      </c>
      <c r="K206" s="1517"/>
      <c r="L206" s="1517"/>
      <c r="M206" s="1517"/>
      <c r="N206" s="1518"/>
      <c r="P206" s="1512"/>
      <c r="Q206" s="1662"/>
      <c r="R206" s="1663"/>
      <c r="S206" s="1663"/>
      <c r="T206" s="1663"/>
      <c r="U206" s="1664"/>
    </row>
    <row r="207" spans="2:21" ht="37.5" customHeight="1" thickBot="1" x14ac:dyDescent="0.25">
      <c r="B207" s="1510" t="s">
        <v>712</v>
      </c>
      <c r="C207" s="1514" t="s">
        <v>952</v>
      </c>
      <c r="D207" s="1514"/>
      <c r="E207" s="1514"/>
      <c r="F207" s="1514"/>
      <c r="G207" s="1515"/>
      <c r="I207" s="1510" t="s">
        <v>717</v>
      </c>
      <c r="J207" s="1514" t="s">
        <v>951</v>
      </c>
      <c r="K207" s="1514"/>
      <c r="L207" s="1514"/>
      <c r="M207" s="1514"/>
      <c r="N207" s="1515"/>
      <c r="P207" s="1510" t="s">
        <v>717</v>
      </c>
      <c r="Q207" s="1659" t="s">
        <v>1541</v>
      </c>
      <c r="R207" s="1660"/>
      <c r="S207" s="1660"/>
      <c r="T207" s="1660"/>
      <c r="U207" s="1661"/>
    </row>
    <row r="208" spans="2:21" ht="35.25" customHeight="1" thickBot="1" x14ac:dyDescent="0.25">
      <c r="B208" s="1511"/>
      <c r="C208" s="686" t="s">
        <v>513</v>
      </c>
      <c r="D208" s="1522" t="s">
        <v>1505</v>
      </c>
      <c r="E208" s="1522"/>
      <c r="F208" s="1522"/>
      <c r="G208" s="1523"/>
      <c r="I208" s="1511"/>
      <c r="J208" s="1513" t="s">
        <v>1504</v>
      </c>
      <c r="K208" s="1514"/>
      <c r="L208" s="1514"/>
      <c r="M208" s="1514"/>
      <c r="N208" s="1515"/>
      <c r="P208" s="1512"/>
      <c r="Q208" s="1662"/>
      <c r="R208" s="1663"/>
      <c r="S208" s="1663"/>
      <c r="T208" s="1663"/>
      <c r="U208" s="1664"/>
    </row>
    <row r="209" spans="2:21" ht="33.75" customHeight="1" x14ac:dyDescent="0.2">
      <c r="B209" s="1511"/>
      <c r="C209" s="333" t="s">
        <v>524</v>
      </c>
      <c r="D209" s="1508" t="s">
        <v>398</v>
      </c>
      <c r="E209" s="1508"/>
      <c r="F209" s="1508"/>
      <c r="G209" s="1509"/>
      <c r="I209" s="1511"/>
      <c r="J209" s="1667" t="s">
        <v>559</v>
      </c>
      <c r="K209" s="1668"/>
      <c r="L209" s="1668"/>
      <c r="M209" s="1522" t="s">
        <v>1856</v>
      </c>
      <c r="N209" s="1523"/>
      <c r="P209" s="1510" t="s">
        <v>726</v>
      </c>
      <c r="Q209" s="1659" t="s">
        <v>750</v>
      </c>
      <c r="R209" s="1660"/>
      <c r="S209" s="1660"/>
      <c r="T209" s="1660"/>
      <c r="U209" s="1661"/>
    </row>
    <row r="210" spans="2:21" ht="34.5" customHeight="1" thickBot="1" x14ac:dyDescent="0.25">
      <c r="B210" s="1511"/>
      <c r="C210" s="333" t="s">
        <v>525</v>
      </c>
      <c r="D210" s="1508" t="s">
        <v>147</v>
      </c>
      <c r="E210" s="1508"/>
      <c r="F210" s="1508"/>
      <c r="G210" s="1509"/>
      <c r="I210" s="1512"/>
      <c r="J210" s="1516" t="s">
        <v>1522</v>
      </c>
      <c r="K210" s="1517"/>
      <c r="L210" s="1517"/>
      <c r="M210" s="1517"/>
      <c r="N210" s="1518"/>
      <c r="P210" s="1512"/>
      <c r="Q210" s="1662"/>
      <c r="R210" s="1663"/>
      <c r="S210" s="1663"/>
      <c r="T210" s="1663"/>
      <c r="U210" s="1664"/>
    </row>
    <row r="211" spans="2:21" ht="37.5" customHeight="1" thickBot="1" x14ac:dyDescent="0.25">
      <c r="B211" s="1511"/>
      <c r="C211" s="1675" t="s">
        <v>1521</v>
      </c>
      <c r="D211" s="1676"/>
      <c r="E211" s="1676"/>
      <c r="F211" s="1676"/>
      <c r="G211" s="1677"/>
      <c r="I211" s="278" t="s">
        <v>726</v>
      </c>
      <c r="J211" s="1513" t="s">
        <v>749</v>
      </c>
      <c r="K211" s="1514"/>
      <c r="L211" s="1514"/>
      <c r="M211" s="1514"/>
      <c r="N211" s="1515"/>
    </row>
    <row r="212" spans="2:21" ht="37.5" customHeight="1" x14ac:dyDescent="0.25">
      <c r="B212" s="1511"/>
      <c r="C212" s="1530" t="s">
        <v>2032</v>
      </c>
      <c r="D212" s="1531"/>
      <c r="E212" s="1531"/>
      <c r="F212" s="1531"/>
      <c r="G212" s="1532"/>
      <c r="I212"/>
      <c r="J212"/>
      <c r="K212"/>
      <c r="L212"/>
      <c r="M212"/>
      <c r="N212"/>
    </row>
    <row r="213" spans="2:21" ht="37.5" customHeight="1" x14ac:dyDescent="0.25">
      <c r="B213" s="1511"/>
      <c r="C213" s="333" t="s">
        <v>524</v>
      </c>
      <c r="D213" s="1508" t="s">
        <v>378</v>
      </c>
      <c r="E213" s="1508"/>
      <c r="F213" s="1508"/>
      <c r="G213" s="1509"/>
      <c r="I213"/>
      <c r="J213"/>
      <c r="K213"/>
      <c r="L213"/>
      <c r="M213"/>
      <c r="N213"/>
    </row>
    <row r="214" spans="2:21" ht="37.5" customHeight="1" thickBot="1" x14ac:dyDescent="0.3">
      <c r="B214" s="1512"/>
      <c r="C214" s="735" t="s">
        <v>525</v>
      </c>
      <c r="D214" s="1548" t="s">
        <v>147</v>
      </c>
      <c r="E214" s="1548"/>
      <c r="F214" s="1548"/>
      <c r="G214" s="1549"/>
      <c r="I214"/>
      <c r="J214"/>
      <c r="K214"/>
      <c r="L214"/>
      <c r="M214"/>
      <c r="N214"/>
    </row>
    <row r="215" spans="2:21" ht="37.5" customHeight="1" thickBot="1" x14ac:dyDescent="0.3">
      <c r="B215" s="1510" t="s">
        <v>713</v>
      </c>
      <c r="C215" s="1514" t="s">
        <v>952</v>
      </c>
      <c r="D215" s="1514"/>
      <c r="E215" s="1514"/>
      <c r="F215" s="1514"/>
      <c r="G215" s="1515"/>
      <c r="I215"/>
      <c r="J215"/>
      <c r="K215"/>
      <c r="L215"/>
      <c r="M215"/>
      <c r="N215"/>
    </row>
    <row r="216" spans="2:21" ht="36.75" customHeight="1" x14ac:dyDescent="0.25">
      <c r="B216" s="1511"/>
      <c r="C216" s="645" t="s">
        <v>513</v>
      </c>
      <c r="D216" s="1522" t="s">
        <v>1505</v>
      </c>
      <c r="E216" s="1522"/>
      <c r="F216" s="1522"/>
      <c r="G216" s="1523"/>
      <c r="I216"/>
      <c r="J216"/>
      <c r="K216"/>
      <c r="L216"/>
      <c r="M216"/>
      <c r="N216"/>
    </row>
    <row r="217" spans="2:21" ht="39" customHeight="1" x14ac:dyDescent="0.25">
      <c r="B217" s="1511"/>
      <c r="C217" s="10" t="s">
        <v>524</v>
      </c>
      <c r="D217" s="1508" t="s">
        <v>377</v>
      </c>
      <c r="E217" s="1508"/>
      <c r="F217" s="1508"/>
      <c r="G217" s="1509"/>
      <c r="I217"/>
      <c r="J217"/>
      <c r="K217"/>
      <c r="L217"/>
      <c r="M217"/>
      <c r="N217"/>
    </row>
    <row r="218" spans="2:21" ht="33.75" customHeight="1" x14ac:dyDescent="0.25">
      <c r="B218" s="1511"/>
      <c r="C218" s="10" t="s">
        <v>525</v>
      </c>
      <c r="D218" s="1508" t="s">
        <v>147</v>
      </c>
      <c r="E218" s="1508"/>
      <c r="F218" s="1508"/>
      <c r="G218" s="1509"/>
      <c r="I218"/>
      <c r="J218"/>
      <c r="K218"/>
      <c r="L218"/>
      <c r="M218"/>
      <c r="N218"/>
    </row>
    <row r="219" spans="2:21" ht="39.75" customHeight="1" thickBot="1" x14ac:dyDescent="0.3">
      <c r="B219" s="1512"/>
      <c r="C219" s="1516" t="s">
        <v>1521</v>
      </c>
      <c r="D219" s="1517"/>
      <c r="E219" s="1517"/>
      <c r="F219" s="1517"/>
      <c r="G219" s="1518"/>
      <c r="I219"/>
      <c r="J219"/>
      <c r="K219"/>
      <c r="L219"/>
      <c r="M219"/>
      <c r="N219"/>
    </row>
    <row r="220" spans="2:21" ht="37.5" customHeight="1" thickBot="1" x14ac:dyDescent="0.3">
      <c r="B220" s="1510" t="s">
        <v>714</v>
      </c>
      <c r="C220" s="1514" t="s">
        <v>952</v>
      </c>
      <c r="D220" s="1514"/>
      <c r="E220" s="1514"/>
      <c r="F220" s="1514"/>
      <c r="G220" s="1515"/>
      <c r="I220"/>
      <c r="J220"/>
      <c r="K220"/>
      <c r="L220"/>
      <c r="M220"/>
      <c r="N220"/>
    </row>
    <row r="221" spans="2:21" ht="36.75" customHeight="1" x14ac:dyDescent="0.25">
      <c r="B221" s="1511"/>
      <c r="C221" s="645" t="s">
        <v>513</v>
      </c>
      <c r="D221" s="1522" t="s">
        <v>1505</v>
      </c>
      <c r="E221" s="1522"/>
      <c r="F221" s="1522"/>
      <c r="G221" s="1523"/>
      <c r="I221"/>
      <c r="J221"/>
      <c r="K221"/>
      <c r="L221"/>
      <c r="M221"/>
      <c r="N221"/>
    </row>
    <row r="222" spans="2:21" ht="36.75" customHeight="1" x14ac:dyDescent="0.25">
      <c r="B222" s="1511"/>
      <c r="C222" s="10" t="s">
        <v>524</v>
      </c>
      <c r="D222" s="1508" t="s">
        <v>378</v>
      </c>
      <c r="E222" s="1508"/>
      <c r="F222" s="1508"/>
      <c r="G222" s="1509"/>
      <c r="I222"/>
      <c r="J222"/>
      <c r="K222"/>
      <c r="L222"/>
      <c r="M222"/>
      <c r="N222"/>
    </row>
    <row r="223" spans="2:21" ht="35.25" customHeight="1" x14ac:dyDescent="0.25">
      <c r="B223" s="1511"/>
      <c r="C223" s="10" t="s">
        <v>525</v>
      </c>
      <c r="D223" s="1508" t="s">
        <v>147</v>
      </c>
      <c r="E223" s="1508"/>
      <c r="F223" s="1508"/>
      <c r="G223" s="1509"/>
      <c r="I223"/>
      <c r="J223"/>
      <c r="K223"/>
      <c r="L223"/>
      <c r="M223"/>
      <c r="N223"/>
    </row>
    <row r="224" spans="2:21" ht="39.75" customHeight="1" thickBot="1" x14ac:dyDescent="0.3">
      <c r="B224" s="1512"/>
      <c r="C224" s="1516" t="s">
        <v>1521</v>
      </c>
      <c r="D224" s="1517"/>
      <c r="E224" s="1517"/>
      <c r="F224" s="1517"/>
      <c r="G224" s="1518"/>
      <c r="I224"/>
      <c r="J224"/>
      <c r="K224"/>
      <c r="L224"/>
      <c r="M224"/>
      <c r="N224"/>
    </row>
    <row r="225" spans="2:14" ht="39.75" customHeight="1" thickBot="1" x14ac:dyDescent="0.3">
      <c r="B225" s="1510" t="s">
        <v>715</v>
      </c>
      <c r="C225" s="1514" t="s">
        <v>952</v>
      </c>
      <c r="D225" s="1514"/>
      <c r="E225" s="1514"/>
      <c r="F225" s="1514"/>
      <c r="G225" s="1515"/>
      <c r="I225"/>
      <c r="J225"/>
      <c r="K225"/>
      <c r="L225"/>
      <c r="M225"/>
      <c r="N225"/>
    </row>
    <row r="226" spans="2:14" ht="37.5" customHeight="1" x14ac:dyDescent="0.25">
      <c r="B226" s="1511"/>
      <c r="C226" s="645" t="s">
        <v>513</v>
      </c>
      <c r="D226" s="1522" t="s">
        <v>1505</v>
      </c>
      <c r="E226" s="1522"/>
      <c r="F226" s="1522"/>
      <c r="G226" s="1523"/>
      <c r="I226"/>
      <c r="J226"/>
      <c r="K226"/>
      <c r="L226"/>
      <c r="M226"/>
      <c r="N226"/>
    </row>
    <row r="227" spans="2:14" ht="34.5" customHeight="1" x14ac:dyDescent="0.25">
      <c r="B227" s="1511"/>
      <c r="C227" s="20" t="s">
        <v>469</v>
      </c>
      <c r="D227" s="1508" t="s">
        <v>1506</v>
      </c>
      <c r="E227" s="1508"/>
      <c r="F227" s="1508"/>
      <c r="G227" s="1509"/>
      <c r="I227"/>
      <c r="J227"/>
      <c r="K227"/>
      <c r="L227"/>
      <c r="M227"/>
      <c r="N227"/>
    </row>
    <row r="228" spans="2:14" ht="36.75" customHeight="1" x14ac:dyDescent="0.25">
      <c r="B228" s="1511"/>
      <c r="C228" s="10" t="s">
        <v>559</v>
      </c>
      <c r="D228" s="1508" t="s">
        <v>1993</v>
      </c>
      <c r="E228" s="1508"/>
      <c r="F228" s="1508"/>
      <c r="G228" s="1509"/>
      <c r="I228"/>
      <c r="J228"/>
      <c r="K228"/>
      <c r="L228"/>
      <c r="M228"/>
      <c r="N228"/>
    </row>
    <row r="229" spans="2:14" ht="36.75" customHeight="1" x14ac:dyDescent="0.25">
      <c r="B229" s="1511"/>
      <c r="C229" s="16" t="s">
        <v>554</v>
      </c>
      <c r="D229" s="1508" t="s">
        <v>147</v>
      </c>
      <c r="E229" s="1508"/>
      <c r="F229" s="1508"/>
      <c r="G229" s="1509"/>
      <c r="I229"/>
      <c r="J229"/>
      <c r="K229"/>
      <c r="L229"/>
      <c r="M229"/>
      <c r="N229"/>
    </row>
    <row r="230" spans="2:14" ht="41.25" customHeight="1" thickBot="1" x14ac:dyDescent="0.3">
      <c r="B230" s="1512"/>
      <c r="C230" s="1516" t="s">
        <v>1521</v>
      </c>
      <c r="D230" s="1517"/>
      <c r="E230" s="1517"/>
      <c r="F230" s="1517"/>
      <c r="G230" s="1518"/>
      <c r="I230"/>
      <c r="J230"/>
      <c r="K230"/>
      <c r="L230"/>
      <c r="M230"/>
      <c r="N230"/>
    </row>
    <row r="231" spans="2:14" ht="37.5" customHeight="1" thickBot="1" x14ac:dyDescent="0.3">
      <c r="B231" s="1510" t="s">
        <v>716</v>
      </c>
      <c r="C231" s="1514" t="s">
        <v>952</v>
      </c>
      <c r="D231" s="1514"/>
      <c r="E231" s="1514"/>
      <c r="F231" s="1514"/>
      <c r="G231" s="1515"/>
      <c r="I231"/>
      <c r="J231"/>
      <c r="K231"/>
      <c r="L231"/>
      <c r="M231"/>
      <c r="N231"/>
    </row>
    <row r="232" spans="2:14" ht="37.5" customHeight="1" x14ac:dyDescent="0.25">
      <c r="B232" s="1511"/>
      <c r="C232" s="645" t="s">
        <v>513</v>
      </c>
      <c r="D232" s="1522" t="s">
        <v>1505</v>
      </c>
      <c r="E232" s="1522"/>
      <c r="F232" s="1522"/>
      <c r="G232" s="1523"/>
      <c r="I232"/>
      <c r="J232"/>
      <c r="K232"/>
      <c r="L232"/>
      <c r="M232"/>
      <c r="N232"/>
    </row>
    <row r="233" spans="2:14" ht="33.75" customHeight="1" x14ac:dyDescent="0.25">
      <c r="B233" s="1511"/>
      <c r="C233" s="20" t="s">
        <v>469</v>
      </c>
      <c r="D233" s="1508" t="s">
        <v>1506</v>
      </c>
      <c r="E233" s="1508"/>
      <c r="F233" s="1508"/>
      <c r="G233" s="1509"/>
      <c r="I233"/>
      <c r="J233"/>
      <c r="K233"/>
      <c r="L233"/>
      <c r="M233"/>
      <c r="N233"/>
    </row>
    <row r="234" spans="2:14" ht="36" customHeight="1" x14ac:dyDescent="0.25">
      <c r="B234" s="1511"/>
      <c r="C234" s="10" t="s">
        <v>559</v>
      </c>
      <c r="D234" s="1508" t="s">
        <v>725</v>
      </c>
      <c r="E234" s="1508"/>
      <c r="F234" s="1508"/>
      <c r="G234" s="1509"/>
      <c r="I234"/>
      <c r="J234"/>
      <c r="K234"/>
      <c r="L234"/>
      <c r="M234"/>
      <c r="N234"/>
    </row>
    <row r="235" spans="2:14" ht="37.5" customHeight="1" x14ac:dyDescent="0.25">
      <c r="B235" s="1511"/>
      <c r="C235" s="10" t="s">
        <v>560</v>
      </c>
      <c r="D235" s="1508" t="s">
        <v>147</v>
      </c>
      <c r="E235" s="1508"/>
      <c r="F235" s="1508"/>
      <c r="G235" s="1509"/>
      <c r="I235"/>
      <c r="J235"/>
      <c r="K235"/>
      <c r="L235"/>
      <c r="M235"/>
      <c r="N235"/>
    </row>
    <row r="236" spans="2:14" ht="39" customHeight="1" thickBot="1" x14ac:dyDescent="0.3">
      <c r="B236" s="1512"/>
      <c r="C236" s="1516" t="s">
        <v>1521</v>
      </c>
      <c r="D236" s="1517"/>
      <c r="E236" s="1517"/>
      <c r="F236" s="1517"/>
      <c r="G236" s="1518"/>
      <c r="I236"/>
      <c r="J236"/>
      <c r="K236"/>
      <c r="L236"/>
      <c r="M236"/>
      <c r="N236"/>
    </row>
    <row r="237" spans="2:14" ht="35.25" customHeight="1" thickBot="1" x14ac:dyDescent="0.3">
      <c r="B237" s="1510" t="s">
        <v>717</v>
      </c>
      <c r="C237" s="1514" t="s">
        <v>952</v>
      </c>
      <c r="D237" s="1514"/>
      <c r="E237" s="1514"/>
      <c r="F237" s="1514"/>
      <c r="G237" s="1515"/>
      <c r="I237"/>
      <c r="J237"/>
      <c r="K237"/>
      <c r="L237"/>
      <c r="M237"/>
      <c r="N237"/>
    </row>
    <row r="238" spans="2:14" ht="30" customHeight="1" thickBot="1" x14ac:dyDescent="0.3">
      <c r="B238" s="1511"/>
      <c r="C238" s="1513" t="s">
        <v>1504</v>
      </c>
      <c r="D238" s="1514"/>
      <c r="E238" s="1514"/>
      <c r="F238" s="1514"/>
      <c r="G238" s="1515"/>
      <c r="I238"/>
      <c r="J238"/>
      <c r="K238"/>
      <c r="L238"/>
      <c r="M238"/>
      <c r="N238"/>
    </row>
    <row r="239" spans="2:14" ht="39" customHeight="1" x14ac:dyDescent="0.25">
      <c r="B239" s="1511"/>
      <c r="C239" s="645" t="s">
        <v>559</v>
      </c>
      <c r="D239" s="1522" t="s">
        <v>1856</v>
      </c>
      <c r="E239" s="1522"/>
      <c r="F239" s="1522"/>
      <c r="G239" s="1523"/>
      <c r="I239"/>
      <c r="J239"/>
      <c r="K239"/>
      <c r="L239"/>
      <c r="M239"/>
      <c r="N239"/>
    </row>
    <row r="240" spans="2:14" ht="30" customHeight="1" thickBot="1" x14ac:dyDescent="0.3">
      <c r="B240" s="1512"/>
      <c r="C240" s="1516" t="s">
        <v>1521</v>
      </c>
      <c r="D240" s="1517"/>
      <c r="E240" s="1517"/>
      <c r="F240" s="1517"/>
      <c r="G240" s="1518"/>
      <c r="I240"/>
      <c r="J240"/>
      <c r="K240"/>
      <c r="L240"/>
      <c r="M240"/>
      <c r="N240"/>
    </row>
    <row r="241" spans="2:21" ht="33.950000000000003" customHeight="1" thickBot="1" x14ac:dyDescent="0.3">
      <c r="B241" s="278" t="s">
        <v>726</v>
      </c>
      <c r="C241" s="1514" t="s">
        <v>748</v>
      </c>
      <c r="D241" s="1514"/>
      <c r="E241" s="1514"/>
      <c r="F241" s="1514"/>
      <c r="G241" s="1515"/>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552" t="s">
        <v>1507</v>
      </c>
      <c r="C244" s="1553"/>
      <c r="D244" s="1553"/>
      <c r="E244" s="1553"/>
      <c r="F244" s="1553"/>
      <c r="G244" s="1554"/>
      <c r="I244" s="1552" t="s">
        <v>1508</v>
      </c>
      <c r="J244" s="1553"/>
      <c r="K244" s="1553"/>
      <c r="L244" s="1553"/>
      <c r="M244" s="1553"/>
      <c r="N244" s="1554"/>
      <c r="P244" s="1669" t="s">
        <v>1509</v>
      </c>
      <c r="Q244" s="1670"/>
      <c r="R244" s="1670"/>
      <c r="S244" s="1670"/>
      <c r="T244" s="1670"/>
      <c r="U244" s="1671"/>
    </row>
    <row r="245" spans="2:21" ht="33.950000000000003" customHeight="1" thickBot="1" x14ac:dyDescent="0.25">
      <c r="B245" s="280" t="s">
        <v>1161</v>
      </c>
      <c r="C245" s="1565"/>
      <c r="D245" s="1566"/>
      <c r="E245" s="1566"/>
      <c r="F245" s="1566"/>
      <c r="G245" s="1567"/>
      <c r="I245" s="280" t="s">
        <v>1161</v>
      </c>
      <c r="J245" s="1565"/>
      <c r="K245" s="1566"/>
      <c r="L245" s="1566"/>
      <c r="M245" s="1566"/>
      <c r="N245" s="1567"/>
      <c r="P245" s="280" t="s">
        <v>1161</v>
      </c>
      <c r="Q245" s="1565"/>
      <c r="R245" s="1566"/>
      <c r="S245" s="1566"/>
      <c r="T245" s="1566"/>
      <c r="U245" s="1567"/>
    </row>
    <row r="246" spans="2:21" ht="33.950000000000003" customHeight="1" thickBot="1" x14ac:dyDescent="0.25">
      <c r="B246" s="279" t="s">
        <v>147</v>
      </c>
      <c r="C246" s="1665" t="s">
        <v>1510</v>
      </c>
      <c r="D246" s="1556"/>
      <c r="E246" s="1556"/>
      <c r="F246" s="1556"/>
      <c r="G246" s="1557"/>
      <c r="I246" s="279" t="s">
        <v>147</v>
      </c>
      <c r="J246" s="1665" t="s">
        <v>752</v>
      </c>
      <c r="K246" s="1556"/>
      <c r="L246" s="1556"/>
      <c r="M246" s="1556"/>
      <c r="N246" s="1557"/>
      <c r="P246" s="278" t="s">
        <v>764</v>
      </c>
      <c r="Q246" s="1513" t="s">
        <v>765</v>
      </c>
      <c r="R246" s="1514"/>
      <c r="S246" s="1514"/>
      <c r="T246" s="1514"/>
      <c r="U246" s="1515"/>
    </row>
    <row r="247" spans="2:21" ht="33.950000000000003" customHeight="1" thickBot="1" x14ac:dyDescent="0.25">
      <c r="B247" s="279" t="s">
        <v>149</v>
      </c>
      <c r="C247" s="1665" t="s">
        <v>1511</v>
      </c>
      <c r="D247" s="1556"/>
      <c r="E247" s="1556"/>
      <c r="F247" s="1556"/>
      <c r="G247" s="1557"/>
      <c r="I247" s="279" t="s">
        <v>149</v>
      </c>
      <c r="J247" s="1665" t="s">
        <v>753</v>
      </c>
      <c r="K247" s="1556"/>
      <c r="L247" s="1556"/>
      <c r="M247" s="1556"/>
      <c r="N247" s="1557"/>
      <c r="P247" s="278" t="s">
        <v>946</v>
      </c>
      <c r="Q247" s="1513" t="s">
        <v>948</v>
      </c>
      <c r="R247" s="1514"/>
      <c r="S247" s="1514"/>
      <c r="T247" s="1514"/>
      <c r="U247" s="1515"/>
    </row>
    <row r="248" spans="2:21" ht="33.950000000000003" customHeight="1" thickBot="1" x14ac:dyDescent="0.25">
      <c r="B248" s="279" t="s">
        <v>709</v>
      </c>
      <c r="C248" s="1665" t="s">
        <v>1512</v>
      </c>
      <c r="D248" s="1556"/>
      <c r="E248" s="1556"/>
      <c r="F248" s="1556"/>
      <c r="G248" s="1557"/>
      <c r="I248" s="279" t="s">
        <v>709</v>
      </c>
      <c r="J248" s="1665" t="s">
        <v>754</v>
      </c>
      <c r="K248" s="1556"/>
      <c r="L248" s="1556"/>
      <c r="M248" s="1556"/>
      <c r="N248" s="1557"/>
      <c r="P248" s="278" t="s">
        <v>947</v>
      </c>
      <c r="Q248" s="1513" t="s">
        <v>949</v>
      </c>
      <c r="R248" s="1514"/>
      <c r="S248" s="1514"/>
      <c r="T248" s="1514"/>
      <c r="U248" s="1515"/>
    </row>
    <row r="249" spans="2:21" ht="33.950000000000003" customHeight="1" thickBot="1" x14ac:dyDescent="0.25">
      <c r="B249" s="279" t="s">
        <v>710</v>
      </c>
      <c r="C249" s="1665" t="s">
        <v>1513</v>
      </c>
      <c r="D249" s="1556"/>
      <c r="E249" s="1556"/>
      <c r="F249" s="1556"/>
      <c r="G249" s="1557"/>
      <c r="I249" s="279" t="s">
        <v>710</v>
      </c>
      <c r="J249" s="1665" t="s">
        <v>755</v>
      </c>
      <c r="K249" s="1556"/>
      <c r="L249" s="1556"/>
      <c r="M249" s="1556"/>
      <c r="N249" s="1557"/>
    </row>
    <row r="250" spans="2:21" ht="33.950000000000003" customHeight="1" thickBot="1" x14ac:dyDescent="0.25">
      <c r="B250" s="279" t="s">
        <v>711</v>
      </c>
      <c r="C250" s="1665" t="s">
        <v>1514</v>
      </c>
      <c r="D250" s="1556"/>
      <c r="E250" s="1556"/>
      <c r="F250" s="1556"/>
      <c r="G250" s="1557"/>
      <c r="I250" s="279" t="s">
        <v>711</v>
      </c>
      <c r="J250" s="1665" t="s">
        <v>756</v>
      </c>
      <c r="K250" s="1556"/>
      <c r="L250" s="1556"/>
      <c r="M250" s="1556"/>
      <c r="N250" s="1557"/>
    </row>
    <row r="251" spans="2:21" ht="33.950000000000003" customHeight="1" thickBot="1" x14ac:dyDescent="0.25">
      <c r="B251" s="279" t="s">
        <v>712</v>
      </c>
      <c r="C251" s="1665" t="s">
        <v>1515</v>
      </c>
      <c r="D251" s="1556"/>
      <c r="E251" s="1556"/>
      <c r="F251" s="1556"/>
      <c r="G251" s="1557"/>
      <c r="I251" s="279" t="s">
        <v>712</v>
      </c>
      <c r="J251" s="1665" t="s">
        <v>757</v>
      </c>
      <c r="K251" s="1556"/>
      <c r="L251" s="1556"/>
      <c r="M251" s="1556"/>
      <c r="N251" s="1557"/>
    </row>
    <row r="252" spans="2:21" ht="33.950000000000003" customHeight="1" thickBot="1" x14ac:dyDescent="0.25">
      <c r="B252" s="279" t="s">
        <v>713</v>
      </c>
      <c r="C252" s="1665" t="s">
        <v>1516</v>
      </c>
      <c r="D252" s="1556"/>
      <c r="E252" s="1556"/>
      <c r="F252" s="1556"/>
      <c r="G252" s="1557"/>
      <c r="I252" s="279" t="s">
        <v>713</v>
      </c>
      <c r="J252" s="1665" t="s">
        <v>758</v>
      </c>
      <c r="K252" s="1556"/>
      <c r="L252" s="1556"/>
      <c r="M252" s="1556"/>
      <c r="N252" s="1557"/>
    </row>
    <row r="253" spans="2:21" ht="30" customHeight="1" thickBot="1" x14ac:dyDescent="0.25">
      <c r="B253" s="279" t="s">
        <v>714</v>
      </c>
      <c r="C253" s="1665" t="s">
        <v>1517</v>
      </c>
      <c r="D253" s="1556"/>
      <c r="E253" s="1556"/>
      <c r="F253" s="1556"/>
      <c r="G253" s="1557"/>
      <c r="I253" s="279" t="s">
        <v>714</v>
      </c>
      <c r="J253" s="1665" t="s">
        <v>759</v>
      </c>
      <c r="K253" s="1556"/>
      <c r="L253" s="1556"/>
      <c r="M253" s="1556"/>
      <c r="N253" s="1557"/>
    </row>
    <row r="254" spans="2:21" ht="30.75" customHeight="1" thickBot="1" x14ac:dyDescent="0.25">
      <c r="B254" s="279" t="s">
        <v>715</v>
      </c>
      <c r="C254" s="1665" t="s">
        <v>1518</v>
      </c>
      <c r="D254" s="1556"/>
      <c r="E254" s="1556"/>
      <c r="F254" s="1556"/>
      <c r="G254" s="1557"/>
      <c r="I254" s="279" t="s">
        <v>715</v>
      </c>
      <c r="J254" s="1665" t="s">
        <v>760</v>
      </c>
      <c r="K254" s="1556"/>
      <c r="L254" s="1556"/>
      <c r="M254" s="1556"/>
      <c r="N254" s="1557"/>
    </row>
    <row r="255" spans="2:21" ht="31.5" customHeight="1" thickBot="1" x14ac:dyDescent="0.25">
      <c r="B255" s="279" t="s">
        <v>716</v>
      </c>
      <c r="C255" s="1665" t="s">
        <v>1519</v>
      </c>
      <c r="D255" s="1556"/>
      <c r="E255" s="1556"/>
      <c r="F255" s="1556"/>
      <c r="G255" s="1557"/>
      <c r="I255" s="279" t="s">
        <v>716</v>
      </c>
      <c r="J255" s="1665" t="s">
        <v>761</v>
      </c>
      <c r="K255" s="1556"/>
      <c r="L255" s="1556"/>
      <c r="M255" s="1556"/>
      <c r="N255" s="1557"/>
    </row>
    <row r="256" spans="2:21" ht="27.75" customHeight="1" thickBot="1" x14ac:dyDescent="0.25">
      <c r="B256" s="279" t="s">
        <v>717</v>
      </c>
      <c r="C256" s="1665" t="s">
        <v>1520</v>
      </c>
      <c r="D256" s="1556"/>
      <c r="E256" s="1556"/>
      <c r="F256" s="1556"/>
      <c r="G256" s="1557"/>
      <c r="I256" s="279" t="s">
        <v>717</v>
      </c>
      <c r="J256" s="1665" t="s">
        <v>762</v>
      </c>
      <c r="K256" s="1556"/>
      <c r="L256" s="1556"/>
      <c r="M256" s="1556"/>
      <c r="N256" s="1557"/>
    </row>
    <row r="257" spans="2:14" ht="31.5" customHeight="1" thickBot="1" x14ac:dyDescent="0.25">
      <c r="B257" s="278" t="s">
        <v>726</v>
      </c>
      <c r="C257" s="1672" t="s">
        <v>751</v>
      </c>
      <c r="D257" s="1673"/>
      <c r="E257" s="1673"/>
      <c r="F257" s="1673"/>
      <c r="G257" s="1674"/>
      <c r="I257" s="278" t="s">
        <v>726</v>
      </c>
      <c r="J257" s="1672" t="s">
        <v>763</v>
      </c>
      <c r="K257" s="1673"/>
      <c r="L257" s="1673"/>
      <c r="M257" s="1673"/>
      <c r="N257" s="1674"/>
    </row>
  </sheetData>
  <sheetProtection algorithmName="SHA-512" hashValue="baBDkqc/AwwVIoimGGZwWUzyRzIkwnqEQPXQAhnla7+jsNojGGy8UsZXnnQ1cEeDa/l6dAR5TIoruJaV7TfQXQ==" saltValue="1SlRhWfFmFTky4zA4yZQzA==" spinCount="100000"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520"/>
  <sheetViews>
    <sheetView showGridLines="0" zoomScale="90" zoomScaleNormal="90" workbookViewId="0">
      <pane ySplit="5" topLeftCell="A6" activePane="bottomLeft" state="frozen"/>
      <selection pane="bottomLeft"/>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745" customWidth="1"/>
    <col min="17" max="17" width="11.42578125" style="1141"/>
  </cols>
  <sheetData>
    <row r="1" spans="1:17" s="58" customFormat="1" ht="8.25" customHeight="1" x14ac:dyDescent="0.2">
      <c r="A1" s="175"/>
      <c r="B1" s="27"/>
      <c r="C1" s="27"/>
      <c r="D1" s="27"/>
      <c r="E1" s="27"/>
      <c r="F1" s="27"/>
      <c r="G1" s="27"/>
      <c r="H1" s="27"/>
      <c r="I1" s="27"/>
      <c r="J1" s="27"/>
      <c r="K1" s="27"/>
      <c r="L1" s="27"/>
      <c r="M1" s="27"/>
      <c r="O1" s="743"/>
      <c r="P1" s="743"/>
      <c r="Q1" s="1139"/>
    </row>
    <row r="2" spans="1:17" s="58" customFormat="1" ht="46.5" customHeight="1" x14ac:dyDescent="0.25">
      <c r="B2" s="1447" t="s">
        <v>2525</v>
      </c>
      <c r="C2" s="1447"/>
      <c r="D2" s="1447"/>
      <c r="E2" s="1447"/>
      <c r="F2" s="1447"/>
      <c r="G2" s="1447"/>
      <c r="H2" s="1447"/>
      <c r="I2" s="176"/>
      <c r="J2" s="27"/>
      <c r="K2" s="27"/>
      <c r="L2" s="27"/>
      <c r="M2" s="27"/>
      <c r="O2" s="743"/>
      <c r="P2" s="743"/>
      <c r="Q2" s="1139"/>
    </row>
    <row r="3" spans="1:17" s="1" customFormat="1" ht="21" customHeight="1" thickBot="1" x14ac:dyDescent="0.3">
      <c r="B3" s="2014" t="s">
        <v>926</v>
      </c>
      <c r="C3" s="2014"/>
      <c r="D3" s="2014"/>
      <c r="E3" s="2014"/>
      <c r="F3" s="2014"/>
      <c r="G3" s="2014"/>
      <c r="H3" s="177"/>
      <c r="I3" s="177"/>
      <c r="J3" s="178"/>
      <c r="K3"/>
      <c r="L3"/>
      <c r="M3"/>
      <c r="O3" s="744"/>
      <c r="P3" s="744"/>
      <c r="Q3" s="1140"/>
    </row>
    <row r="4" spans="1:17" ht="30.75" customHeight="1" thickBot="1" x14ac:dyDescent="0.3">
      <c r="B4" s="2020" t="s">
        <v>1640</v>
      </c>
      <c r="C4" s="2021"/>
      <c r="D4" s="2021"/>
      <c r="E4" s="2021"/>
      <c r="F4" s="2022"/>
      <c r="G4" s="2016" t="s">
        <v>1639</v>
      </c>
      <c r="H4" s="2016" t="s">
        <v>1641</v>
      </c>
      <c r="I4" s="2016" t="s">
        <v>1642</v>
      </c>
      <c r="J4" s="2016" t="s">
        <v>1643</v>
      </c>
      <c r="K4" s="2018" t="s">
        <v>1644</v>
      </c>
      <c r="L4" s="2018" t="s">
        <v>1645</v>
      </c>
      <c r="M4" s="2020" t="s">
        <v>1646</v>
      </c>
      <c r="N4" s="2022"/>
    </row>
    <row r="5" spans="1:17" ht="69" customHeight="1" thickBot="1" x14ac:dyDescent="0.3">
      <c r="B5" s="785" t="s">
        <v>608</v>
      </c>
      <c r="C5" s="785" t="s">
        <v>609</v>
      </c>
      <c r="D5" s="785" t="s">
        <v>922</v>
      </c>
      <c r="E5" s="785" t="s">
        <v>776</v>
      </c>
      <c r="F5" s="785" t="s">
        <v>147</v>
      </c>
      <c r="G5" s="2017"/>
      <c r="H5" s="2017"/>
      <c r="I5" s="2017"/>
      <c r="J5" s="2017"/>
      <c r="K5" s="2019"/>
      <c r="L5" s="2019"/>
      <c r="M5" s="786" t="s">
        <v>2173</v>
      </c>
      <c r="N5" s="787" t="s">
        <v>2174</v>
      </c>
      <c r="O5" s="867" t="s">
        <v>2402</v>
      </c>
      <c r="P5" s="868" t="s">
        <v>2633</v>
      </c>
    </row>
    <row r="6" spans="1:17" ht="20.25" customHeight="1" thickBot="1" x14ac:dyDescent="0.3">
      <c r="A6" s="784"/>
      <c r="B6" s="2038" t="s">
        <v>1728</v>
      </c>
      <c r="C6" s="2039"/>
      <c r="D6" s="2039"/>
      <c r="E6" s="2039"/>
      <c r="F6" s="2039"/>
      <c r="G6" s="2039"/>
      <c r="H6" s="2039"/>
      <c r="I6" s="2039"/>
      <c r="J6" s="2039"/>
      <c r="K6" s="2039"/>
      <c r="L6" s="2039"/>
      <c r="M6" s="2039"/>
      <c r="N6" s="2039"/>
      <c r="O6" s="796"/>
      <c r="P6" s="788"/>
    </row>
    <row r="7" spans="1:17" ht="64.5" customHeight="1" thickBot="1" x14ac:dyDescent="0.3">
      <c r="A7" s="621"/>
      <c r="B7" s="683"/>
      <c r="C7" s="813" t="s">
        <v>2</v>
      </c>
      <c r="D7" s="813" t="s">
        <v>2</v>
      </c>
      <c r="E7" s="213"/>
      <c r="F7" s="213"/>
      <c r="G7" s="2040" t="s">
        <v>1730</v>
      </c>
      <c r="H7" s="2041"/>
      <c r="I7" s="2042"/>
      <c r="J7" s="208" t="s">
        <v>1727</v>
      </c>
      <c r="K7" s="377" t="s">
        <v>1731</v>
      </c>
      <c r="L7" s="377" t="s">
        <v>1732</v>
      </c>
      <c r="M7" s="813" t="s">
        <v>2</v>
      </c>
      <c r="N7" s="814" t="s">
        <v>2</v>
      </c>
      <c r="O7" s="819" t="s">
        <v>2404</v>
      </c>
      <c r="P7" s="820" t="s">
        <v>2403</v>
      </c>
    </row>
    <row r="8" spans="1:17" ht="64.5" customHeight="1" thickBot="1" x14ac:dyDescent="0.3">
      <c r="A8" s="621"/>
      <c r="B8" s="818" t="s">
        <v>2</v>
      </c>
      <c r="C8" s="808"/>
      <c r="D8" s="808"/>
      <c r="E8" s="808"/>
      <c r="F8" s="808"/>
      <c r="G8" s="2035" t="s">
        <v>1937</v>
      </c>
      <c r="H8" s="2036"/>
      <c r="I8" s="2037"/>
      <c r="J8" s="810" t="s">
        <v>1938</v>
      </c>
      <c r="K8" s="811" t="s">
        <v>1939</v>
      </c>
      <c r="L8" s="811" t="s">
        <v>1940</v>
      </c>
      <c r="M8" s="816" t="s">
        <v>2</v>
      </c>
      <c r="N8" s="817" t="s">
        <v>2</v>
      </c>
      <c r="O8" s="838" t="s">
        <v>2404</v>
      </c>
      <c r="P8" s="836" t="s">
        <v>2403</v>
      </c>
    </row>
    <row r="9" spans="1:17" ht="26.25" customHeight="1" x14ac:dyDescent="0.25">
      <c r="A9" s="621"/>
      <c r="B9" s="1751" t="s">
        <v>2</v>
      </c>
      <c r="C9" s="1701" t="s">
        <v>2</v>
      </c>
      <c r="D9" s="1701" t="s">
        <v>2</v>
      </c>
      <c r="E9" s="1701" t="s">
        <v>2</v>
      </c>
      <c r="F9" s="1869"/>
      <c r="G9" s="1872" t="s">
        <v>2477</v>
      </c>
      <c r="H9" s="1872"/>
      <c r="I9" s="1872"/>
      <c r="J9" s="1773" t="s">
        <v>2533</v>
      </c>
      <c r="K9" s="1706" t="s">
        <v>2472</v>
      </c>
      <c r="L9" s="1706" t="s">
        <v>2475</v>
      </c>
      <c r="M9" s="1701" t="s">
        <v>2</v>
      </c>
      <c r="N9" s="1730" t="s">
        <v>2</v>
      </c>
      <c r="O9" s="1753" t="s">
        <v>2404</v>
      </c>
      <c r="P9" s="1741"/>
    </row>
    <row r="10" spans="1:17" ht="41.25" customHeight="1" x14ac:dyDescent="0.25">
      <c r="A10" s="621"/>
      <c r="B10" s="1836"/>
      <c r="C10" s="1728"/>
      <c r="D10" s="1728"/>
      <c r="E10" s="1728"/>
      <c r="F10" s="1870"/>
      <c r="G10" s="844" t="s">
        <v>2636</v>
      </c>
      <c r="H10" s="1834" t="s">
        <v>2530</v>
      </c>
      <c r="I10" s="845" t="s">
        <v>593</v>
      </c>
      <c r="J10" s="1873"/>
      <c r="K10" s="1729"/>
      <c r="L10" s="1729"/>
      <c r="M10" s="1728"/>
      <c r="N10" s="1731"/>
      <c r="O10" s="1779"/>
      <c r="P10" s="1742"/>
    </row>
    <row r="11" spans="1:17" ht="45" customHeight="1" x14ac:dyDescent="0.25">
      <c r="A11" s="621"/>
      <c r="B11" s="1836"/>
      <c r="C11" s="1728"/>
      <c r="D11" s="1728"/>
      <c r="E11" s="1728"/>
      <c r="F11" s="1870"/>
      <c r="G11" s="844" t="s">
        <v>2637</v>
      </c>
      <c r="H11" s="1834"/>
      <c r="I11" s="845" t="s">
        <v>1263</v>
      </c>
      <c r="J11" s="1873"/>
      <c r="K11" s="1729"/>
      <c r="L11" s="1729"/>
      <c r="M11" s="1728"/>
      <c r="N11" s="1731"/>
      <c r="O11" s="1779"/>
      <c r="P11" s="1742"/>
    </row>
    <row r="12" spans="1:17" ht="46.5" customHeight="1" x14ac:dyDescent="0.25">
      <c r="A12" s="621"/>
      <c r="B12" s="1836"/>
      <c r="C12" s="1728"/>
      <c r="D12" s="1728"/>
      <c r="E12" s="1728"/>
      <c r="F12" s="1870"/>
      <c r="G12" s="844" t="s">
        <v>2638</v>
      </c>
      <c r="H12" s="1834" t="s">
        <v>2529</v>
      </c>
      <c r="I12" s="845" t="s">
        <v>593</v>
      </c>
      <c r="J12" s="1873"/>
      <c r="K12" s="1729"/>
      <c r="L12" s="1729"/>
      <c r="M12" s="1728"/>
      <c r="N12" s="1731"/>
      <c r="O12" s="1779"/>
      <c r="P12" s="1742"/>
    </row>
    <row r="13" spans="1:17" ht="41.25" customHeight="1" thickBot="1" x14ac:dyDescent="0.3">
      <c r="A13" s="621"/>
      <c r="B13" s="1752"/>
      <c r="C13" s="1703"/>
      <c r="D13" s="1703"/>
      <c r="E13" s="1703"/>
      <c r="F13" s="1871"/>
      <c r="G13" s="846" t="s">
        <v>2639</v>
      </c>
      <c r="H13" s="1835"/>
      <c r="I13" s="847" t="s">
        <v>1263</v>
      </c>
      <c r="J13" s="1774"/>
      <c r="K13" s="1707"/>
      <c r="L13" s="1707"/>
      <c r="M13" s="1703"/>
      <c r="N13" s="1732"/>
      <c r="O13" s="1754"/>
      <c r="P13" s="1744"/>
    </row>
    <row r="14" spans="1:17" ht="26.25" customHeight="1" x14ac:dyDescent="0.25">
      <c r="A14" s="621"/>
      <c r="B14" s="1822"/>
      <c r="C14" s="1822"/>
      <c r="D14" s="1822"/>
      <c r="E14" s="1702" t="s">
        <v>2</v>
      </c>
      <c r="F14" s="1822"/>
      <c r="G14" s="1824" t="s">
        <v>2477</v>
      </c>
      <c r="H14" s="1825"/>
      <c r="I14" s="1826"/>
      <c r="J14" s="1827" t="s">
        <v>2532</v>
      </c>
      <c r="K14" s="1829" t="s">
        <v>2472</v>
      </c>
      <c r="L14" s="1829" t="s">
        <v>2475</v>
      </c>
      <c r="M14" s="1702" t="s">
        <v>2</v>
      </c>
      <c r="N14" s="1831" t="s">
        <v>2</v>
      </c>
      <c r="O14" s="1786" t="s">
        <v>2404</v>
      </c>
      <c r="P14" s="1791"/>
    </row>
    <row r="15" spans="1:17" ht="46.5" customHeight="1" x14ac:dyDescent="0.25">
      <c r="A15" s="621"/>
      <c r="B15" s="1822"/>
      <c r="C15" s="1822"/>
      <c r="D15" s="1822"/>
      <c r="E15" s="1702"/>
      <c r="F15" s="1822"/>
      <c r="G15" s="848" t="s">
        <v>2638</v>
      </c>
      <c r="H15" s="1734" t="s">
        <v>2530</v>
      </c>
      <c r="I15" s="849" t="s">
        <v>593</v>
      </c>
      <c r="J15" s="1827"/>
      <c r="K15" s="1829"/>
      <c r="L15" s="1829"/>
      <c r="M15" s="1702"/>
      <c r="N15" s="1831"/>
      <c r="O15" s="1786"/>
      <c r="P15" s="1791"/>
    </row>
    <row r="16" spans="1:17" ht="41.25" customHeight="1" x14ac:dyDescent="0.25">
      <c r="A16" s="621"/>
      <c r="B16" s="1822"/>
      <c r="C16" s="1822"/>
      <c r="D16" s="1822"/>
      <c r="E16" s="1702"/>
      <c r="F16" s="1822"/>
      <c r="G16" s="844" t="s">
        <v>2639</v>
      </c>
      <c r="H16" s="1834"/>
      <c r="I16" s="845" t="s">
        <v>1263</v>
      </c>
      <c r="J16" s="1827"/>
      <c r="K16" s="1829"/>
      <c r="L16" s="1829"/>
      <c r="M16" s="1702"/>
      <c r="N16" s="1831"/>
      <c r="O16" s="1786"/>
      <c r="P16" s="1791"/>
    </row>
    <row r="17" spans="1:16" ht="41.25" customHeight="1" x14ac:dyDescent="0.25">
      <c r="A17" s="621"/>
      <c r="B17" s="1822"/>
      <c r="C17" s="1822"/>
      <c r="D17" s="1822"/>
      <c r="E17" s="1702"/>
      <c r="F17" s="1822"/>
      <c r="G17" s="844" t="s">
        <v>2636</v>
      </c>
      <c r="H17" s="1834" t="s">
        <v>2640</v>
      </c>
      <c r="I17" s="845" t="s">
        <v>593</v>
      </c>
      <c r="J17" s="1827"/>
      <c r="K17" s="1829"/>
      <c r="L17" s="1829"/>
      <c r="M17" s="1702"/>
      <c r="N17" s="1831"/>
      <c r="O17" s="1786"/>
      <c r="P17" s="1791"/>
    </row>
    <row r="18" spans="1:16" ht="45" customHeight="1" thickBot="1" x14ac:dyDescent="0.3">
      <c r="A18" s="621"/>
      <c r="B18" s="1823"/>
      <c r="C18" s="1823"/>
      <c r="D18" s="1823"/>
      <c r="E18" s="1713"/>
      <c r="F18" s="1823"/>
      <c r="G18" s="846" t="s">
        <v>2637</v>
      </c>
      <c r="H18" s="1835"/>
      <c r="I18" s="847" t="s">
        <v>1263</v>
      </c>
      <c r="J18" s="1828"/>
      <c r="K18" s="1830"/>
      <c r="L18" s="1830"/>
      <c r="M18" s="1713"/>
      <c r="N18" s="1832"/>
      <c r="O18" s="1787"/>
      <c r="P18" s="1833"/>
    </row>
    <row r="19" spans="1:16" ht="26.25" customHeight="1" x14ac:dyDescent="0.25">
      <c r="A19" s="621"/>
      <c r="B19" s="1822"/>
      <c r="C19" s="1822"/>
      <c r="D19" s="1822"/>
      <c r="E19" s="1702" t="s">
        <v>2</v>
      </c>
      <c r="F19" s="1702" t="s">
        <v>2</v>
      </c>
      <c r="G19" s="1824" t="s">
        <v>2535</v>
      </c>
      <c r="H19" s="1825"/>
      <c r="I19" s="1826"/>
      <c r="J19" s="1827" t="s">
        <v>2531</v>
      </c>
      <c r="K19" s="1829" t="s">
        <v>2472</v>
      </c>
      <c r="L19" s="1829" t="s">
        <v>2475</v>
      </c>
      <c r="M19" s="1702" t="s">
        <v>2</v>
      </c>
      <c r="N19" s="1831" t="s">
        <v>2</v>
      </c>
      <c r="O19" s="1786" t="s">
        <v>2404</v>
      </c>
      <c r="P19" s="1791"/>
    </row>
    <row r="20" spans="1:16" ht="46.5" customHeight="1" x14ac:dyDescent="0.25">
      <c r="A20" s="621"/>
      <c r="B20" s="1822"/>
      <c r="C20" s="1822"/>
      <c r="D20" s="1822"/>
      <c r="E20" s="1702"/>
      <c r="F20" s="1702"/>
      <c r="G20" s="848" t="s">
        <v>2638</v>
      </c>
      <c r="H20" s="850" t="s">
        <v>776</v>
      </c>
      <c r="I20" s="849" t="s">
        <v>593</v>
      </c>
      <c r="J20" s="1827"/>
      <c r="K20" s="1829"/>
      <c r="L20" s="1829"/>
      <c r="M20" s="1702"/>
      <c r="N20" s="1831"/>
      <c r="O20" s="1786"/>
      <c r="P20" s="1791"/>
    </row>
    <row r="21" spans="1:16" ht="41.25" customHeight="1" thickBot="1" x14ac:dyDescent="0.3">
      <c r="A21" s="621"/>
      <c r="B21" s="1822"/>
      <c r="C21" s="1822"/>
      <c r="D21" s="1822"/>
      <c r="E21" s="1702"/>
      <c r="F21" s="1702"/>
      <c r="G21" s="844" t="s">
        <v>2639</v>
      </c>
      <c r="H21" s="851" t="s">
        <v>403</v>
      </c>
      <c r="I21" s="845" t="s">
        <v>1263</v>
      </c>
      <c r="J21" s="1827"/>
      <c r="K21" s="1829"/>
      <c r="L21" s="1829"/>
      <c r="M21" s="1702"/>
      <c r="N21" s="1831"/>
      <c r="O21" s="1786"/>
      <c r="P21" s="1791"/>
    </row>
    <row r="22" spans="1:16" ht="20.25" customHeight="1" thickBot="1" x14ac:dyDescent="0.3">
      <c r="A22" s="789"/>
      <c r="B22" s="1927" t="s">
        <v>1729</v>
      </c>
      <c r="C22" s="1928"/>
      <c r="D22" s="1928"/>
      <c r="E22" s="1928"/>
      <c r="F22" s="1928"/>
      <c r="G22" s="1928"/>
      <c r="H22" s="1928"/>
      <c r="I22" s="1928"/>
      <c r="J22" s="1928"/>
      <c r="K22" s="1928"/>
      <c r="L22" s="1928"/>
      <c r="M22" s="1928"/>
      <c r="N22" s="1929"/>
      <c r="O22" s="797"/>
      <c r="P22" s="790"/>
    </row>
    <row r="23" spans="1:16" ht="39" customHeight="1" x14ac:dyDescent="0.25">
      <c r="A23" s="214"/>
      <c r="B23" s="1751" t="s">
        <v>2</v>
      </c>
      <c r="C23" s="1701" t="s">
        <v>2</v>
      </c>
      <c r="D23" s="1690"/>
      <c r="E23" s="1690"/>
      <c r="F23" s="1690"/>
      <c r="G23" s="216" t="s">
        <v>503</v>
      </c>
      <c r="H23" s="217" t="s">
        <v>1725</v>
      </c>
      <c r="I23" s="1183" t="s">
        <v>3449</v>
      </c>
      <c r="J23" s="1668" t="s">
        <v>613</v>
      </c>
      <c r="K23" s="1934" t="s">
        <v>1004</v>
      </c>
      <c r="L23" s="1934" t="s">
        <v>656</v>
      </c>
      <c r="M23" s="1701" t="s">
        <v>2</v>
      </c>
      <c r="N23" s="1730" t="s">
        <v>2</v>
      </c>
      <c r="O23" s="1753" t="s">
        <v>2404</v>
      </c>
      <c r="P23" s="1741" t="s">
        <v>2403</v>
      </c>
    </row>
    <row r="24" spans="1:16" ht="44.25" customHeight="1" x14ac:dyDescent="0.25">
      <c r="A24" s="214"/>
      <c r="B24" s="1836"/>
      <c r="C24" s="1728"/>
      <c r="D24" s="1865"/>
      <c r="E24" s="1865"/>
      <c r="F24" s="1865"/>
      <c r="G24" s="30" t="s">
        <v>504</v>
      </c>
      <c r="H24" s="51" t="s">
        <v>1726</v>
      </c>
      <c r="I24" s="39" t="s">
        <v>31</v>
      </c>
      <c r="J24" s="1436"/>
      <c r="K24" s="1962"/>
      <c r="L24" s="1962"/>
      <c r="M24" s="1728"/>
      <c r="N24" s="1731"/>
      <c r="O24" s="1785"/>
      <c r="P24" s="1780"/>
    </row>
    <row r="25" spans="1:16" ht="51" customHeight="1" thickBot="1" x14ac:dyDescent="0.3">
      <c r="A25" s="214"/>
      <c r="B25" s="1752"/>
      <c r="C25" s="1703"/>
      <c r="D25" s="1692"/>
      <c r="E25" s="1692"/>
      <c r="F25" s="1692"/>
      <c r="G25" s="620" t="s">
        <v>501</v>
      </c>
      <c r="H25" s="211" t="s">
        <v>1003</v>
      </c>
      <c r="I25" s="166" t="s">
        <v>3</v>
      </c>
      <c r="J25" s="1700"/>
      <c r="K25" s="1935"/>
      <c r="L25" s="1935"/>
      <c r="M25" s="1703"/>
      <c r="N25" s="1732"/>
      <c r="O25" s="1762"/>
      <c r="P25" s="1781"/>
    </row>
    <row r="26" spans="1:16" ht="51" customHeight="1" x14ac:dyDescent="0.25">
      <c r="A26" s="214"/>
      <c r="B26" s="1751" t="s">
        <v>2</v>
      </c>
      <c r="C26" s="1701" t="s">
        <v>2</v>
      </c>
      <c r="D26" s="1690"/>
      <c r="E26" s="1690"/>
      <c r="F26" s="1690"/>
      <c r="G26" s="216" t="s">
        <v>503</v>
      </c>
      <c r="H26" s="217" t="s">
        <v>1725</v>
      </c>
      <c r="I26" s="1183" t="s">
        <v>3449</v>
      </c>
      <c r="J26" s="1668" t="s">
        <v>1081</v>
      </c>
      <c r="K26" s="1866" t="s">
        <v>1082</v>
      </c>
      <c r="L26" s="1866" t="s">
        <v>1083</v>
      </c>
      <c r="M26" s="1701" t="s">
        <v>2</v>
      </c>
      <c r="N26" s="1730" t="s">
        <v>2</v>
      </c>
      <c r="O26" s="1753" t="s">
        <v>2404</v>
      </c>
      <c r="P26" s="1741" t="s">
        <v>2403</v>
      </c>
    </row>
    <row r="27" spans="1:16" ht="51" customHeight="1" x14ac:dyDescent="0.25">
      <c r="A27" s="214"/>
      <c r="B27" s="1836"/>
      <c r="C27" s="1728"/>
      <c r="D27" s="1865"/>
      <c r="E27" s="1865"/>
      <c r="F27" s="1865"/>
      <c r="G27" s="30" t="s">
        <v>504</v>
      </c>
      <c r="H27" s="51" t="s">
        <v>1726</v>
      </c>
      <c r="I27" s="39" t="s">
        <v>31</v>
      </c>
      <c r="J27" s="1436"/>
      <c r="K27" s="1867"/>
      <c r="L27" s="1867"/>
      <c r="M27" s="1728"/>
      <c r="N27" s="1731"/>
      <c r="O27" s="1785"/>
      <c r="P27" s="1742"/>
    </row>
    <row r="28" spans="1:16" ht="50.25" customHeight="1" thickBot="1" x14ac:dyDescent="0.3">
      <c r="A28" s="214"/>
      <c r="B28" s="1752"/>
      <c r="C28" s="1703"/>
      <c r="D28" s="1692"/>
      <c r="E28" s="1692"/>
      <c r="F28" s="1692"/>
      <c r="G28" s="166" t="s">
        <v>502</v>
      </c>
      <c r="H28" s="219" t="s">
        <v>1080</v>
      </c>
      <c r="I28" s="220" t="s">
        <v>13</v>
      </c>
      <c r="J28" s="1700"/>
      <c r="K28" s="1868"/>
      <c r="L28" s="1868"/>
      <c r="M28" s="1703"/>
      <c r="N28" s="1732"/>
      <c r="O28" s="1762"/>
      <c r="P28" s="1744"/>
    </row>
    <row r="29" spans="1:16" ht="50.25" customHeight="1" x14ac:dyDescent="0.25">
      <c r="A29" s="214"/>
      <c r="B29" s="1837" t="s">
        <v>2</v>
      </c>
      <c r="C29" s="1701" t="s">
        <v>2</v>
      </c>
      <c r="D29" s="1690"/>
      <c r="E29" s="1690"/>
      <c r="F29" s="1690"/>
      <c r="G29" s="216" t="s">
        <v>503</v>
      </c>
      <c r="H29" s="217" t="s">
        <v>1725</v>
      </c>
      <c r="I29" s="1183" t="s">
        <v>3449</v>
      </c>
      <c r="J29" s="1878" t="s">
        <v>614</v>
      </c>
      <c r="K29" s="1706" t="s">
        <v>610</v>
      </c>
      <c r="L29" s="1706" t="s">
        <v>657</v>
      </c>
      <c r="M29" s="1701" t="s">
        <v>2</v>
      </c>
      <c r="N29" s="1730" t="s">
        <v>2</v>
      </c>
      <c r="O29" s="1753" t="s">
        <v>2404</v>
      </c>
      <c r="P29" s="1741" t="s">
        <v>2403</v>
      </c>
    </row>
    <row r="30" spans="1:16" ht="50.25" customHeight="1" x14ac:dyDescent="0.25">
      <c r="A30" s="214"/>
      <c r="B30" s="1838"/>
      <c r="C30" s="1728"/>
      <c r="D30" s="1865"/>
      <c r="E30" s="1865"/>
      <c r="F30" s="1865"/>
      <c r="G30" s="30" t="s">
        <v>504</v>
      </c>
      <c r="H30" s="51" t="s">
        <v>1726</v>
      </c>
      <c r="I30" s="39" t="s">
        <v>31</v>
      </c>
      <c r="J30" s="1880"/>
      <c r="K30" s="1729"/>
      <c r="L30" s="1729"/>
      <c r="M30" s="1728"/>
      <c r="N30" s="1731"/>
      <c r="O30" s="1785"/>
      <c r="P30" s="1742"/>
    </row>
    <row r="31" spans="1:16" ht="50.25" customHeight="1" thickBot="1" x14ac:dyDescent="0.3">
      <c r="A31" s="214"/>
      <c r="B31" s="1839"/>
      <c r="C31" s="1841"/>
      <c r="D31" s="1842"/>
      <c r="E31" s="1842"/>
      <c r="F31" s="1842"/>
      <c r="G31" s="170" t="s">
        <v>502</v>
      </c>
      <c r="H31" s="1097" t="s">
        <v>1942</v>
      </c>
      <c r="I31" s="1186" t="s">
        <v>13</v>
      </c>
      <c r="J31" s="1881"/>
      <c r="K31" s="1882"/>
      <c r="L31" s="1882"/>
      <c r="M31" s="1841"/>
      <c r="N31" s="1994"/>
      <c r="O31" s="1762"/>
      <c r="P31" s="1744"/>
    </row>
    <row r="32" spans="1:16" ht="50.25" customHeight="1" x14ac:dyDescent="0.25">
      <c r="A32" s="214"/>
      <c r="B32" s="1751" t="s">
        <v>2</v>
      </c>
      <c r="C32" s="1701" t="s">
        <v>2</v>
      </c>
      <c r="D32" s="1690"/>
      <c r="E32" s="1690"/>
      <c r="F32" s="1690"/>
      <c r="G32" s="1146" t="s">
        <v>504</v>
      </c>
      <c r="H32" s="217" t="s">
        <v>1726</v>
      </c>
      <c r="I32" s="1152" t="s">
        <v>31</v>
      </c>
      <c r="J32" s="1878" t="s">
        <v>615</v>
      </c>
      <c r="K32" s="1706" t="s">
        <v>611</v>
      </c>
      <c r="L32" s="1706" t="s">
        <v>658</v>
      </c>
      <c r="M32" s="1701" t="s">
        <v>2</v>
      </c>
      <c r="N32" s="1990" t="s">
        <v>2</v>
      </c>
      <c r="O32" s="1909" t="s">
        <v>2404</v>
      </c>
      <c r="P32" s="1741" t="s">
        <v>2403</v>
      </c>
    </row>
    <row r="33" spans="1:17" ht="54" customHeight="1" thickBot="1" x14ac:dyDescent="0.3">
      <c r="A33" s="214"/>
      <c r="B33" s="1752"/>
      <c r="C33" s="1703"/>
      <c r="D33" s="1692"/>
      <c r="E33" s="1692"/>
      <c r="F33" s="1692"/>
      <c r="G33" s="620" t="s">
        <v>503</v>
      </c>
      <c r="H33" s="211" t="s">
        <v>885</v>
      </c>
      <c r="I33" s="1132" t="s">
        <v>3449</v>
      </c>
      <c r="J33" s="1879"/>
      <c r="K33" s="1707"/>
      <c r="L33" s="1707"/>
      <c r="M33" s="1703"/>
      <c r="N33" s="1991"/>
      <c r="O33" s="1910"/>
      <c r="P33" s="1781"/>
    </row>
    <row r="34" spans="1:17" ht="51.75" customHeight="1" thickBot="1" x14ac:dyDescent="0.3">
      <c r="A34" s="214"/>
      <c r="B34" s="1150" t="s">
        <v>2</v>
      </c>
      <c r="C34" s="1147" t="s">
        <v>2</v>
      </c>
      <c r="D34" s="1148"/>
      <c r="E34" s="1148"/>
      <c r="F34" s="1148"/>
      <c r="G34" s="1187" t="s">
        <v>504</v>
      </c>
      <c r="H34" s="1188" t="s">
        <v>886</v>
      </c>
      <c r="I34" s="1189" t="s">
        <v>31</v>
      </c>
      <c r="J34" s="1189" t="s">
        <v>616</v>
      </c>
      <c r="K34" s="1190" t="s">
        <v>612</v>
      </c>
      <c r="L34" s="1190" t="s">
        <v>659</v>
      </c>
      <c r="M34" s="1147" t="s">
        <v>2</v>
      </c>
      <c r="N34" s="1149" t="s">
        <v>2</v>
      </c>
      <c r="O34" s="1059" t="s">
        <v>2404</v>
      </c>
      <c r="P34" s="1060" t="s">
        <v>2403</v>
      </c>
    </row>
    <row r="35" spans="1:17" ht="51.75" customHeight="1" x14ac:dyDescent="0.25">
      <c r="A35" s="214"/>
      <c r="B35" s="1751" t="s">
        <v>2</v>
      </c>
      <c r="C35" s="1701" t="s">
        <v>2</v>
      </c>
      <c r="D35" s="1690"/>
      <c r="E35" s="1690"/>
      <c r="F35" s="1690"/>
      <c r="G35" s="1094" t="s">
        <v>3332</v>
      </c>
      <c r="H35" s="1102" t="s">
        <v>1935</v>
      </c>
      <c r="I35" s="1102" t="s">
        <v>31</v>
      </c>
      <c r="J35" s="1874" t="s">
        <v>617</v>
      </c>
      <c r="K35" s="1843" t="s">
        <v>620</v>
      </c>
      <c r="L35" s="1843" t="s">
        <v>1577</v>
      </c>
      <c r="M35" s="1712" t="s">
        <v>2</v>
      </c>
      <c r="N35" s="1712" t="s">
        <v>2</v>
      </c>
      <c r="O35" s="1845" t="s">
        <v>2404</v>
      </c>
      <c r="P35" s="1790" t="s">
        <v>2403</v>
      </c>
    </row>
    <row r="36" spans="1:17" ht="48" customHeight="1" thickBot="1" x14ac:dyDescent="0.3">
      <c r="A36" s="214"/>
      <c r="B36" s="1840"/>
      <c r="C36" s="1841"/>
      <c r="D36" s="1842"/>
      <c r="E36" s="1842"/>
      <c r="F36" s="1842"/>
      <c r="G36" s="1096" t="s">
        <v>508</v>
      </c>
      <c r="H36" s="1097" t="s">
        <v>884</v>
      </c>
      <c r="I36" s="1098" t="s">
        <v>28</v>
      </c>
      <c r="J36" s="1875"/>
      <c r="K36" s="1844"/>
      <c r="L36" s="1844"/>
      <c r="M36" s="1713"/>
      <c r="N36" s="1713"/>
      <c r="O36" s="1846"/>
      <c r="P36" s="1833"/>
    </row>
    <row r="37" spans="1:17" ht="48" customHeight="1" x14ac:dyDescent="0.25">
      <c r="A37" s="214"/>
      <c r="B37" s="1751" t="s">
        <v>2</v>
      </c>
      <c r="C37" s="1701" t="s">
        <v>2</v>
      </c>
      <c r="D37" s="1690"/>
      <c r="E37" s="1690"/>
      <c r="F37" s="1690"/>
      <c r="G37" s="1094" t="s">
        <v>3332</v>
      </c>
      <c r="H37" s="1102" t="s">
        <v>1935</v>
      </c>
      <c r="I37" s="1102" t="s">
        <v>31</v>
      </c>
      <c r="J37" s="1876" t="s">
        <v>618</v>
      </c>
      <c r="K37" s="1843" t="s">
        <v>621</v>
      </c>
      <c r="L37" s="1843" t="s">
        <v>1578</v>
      </c>
      <c r="M37" s="1712" t="s">
        <v>2</v>
      </c>
      <c r="N37" s="1712" t="s">
        <v>2</v>
      </c>
      <c r="O37" s="1845" t="s">
        <v>2404</v>
      </c>
      <c r="P37" s="1790" t="s">
        <v>2403</v>
      </c>
    </row>
    <row r="38" spans="1:17" ht="57" customHeight="1" thickBot="1" x14ac:dyDescent="0.3">
      <c r="A38" s="214"/>
      <c r="B38" s="1752"/>
      <c r="C38" s="1703"/>
      <c r="D38" s="1692"/>
      <c r="E38" s="1692"/>
      <c r="F38" s="1692"/>
      <c r="G38" s="167" t="s">
        <v>509</v>
      </c>
      <c r="H38" s="211" t="s">
        <v>884</v>
      </c>
      <c r="I38" s="1101" t="s">
        <v>28</v>
      </c>
      <c r="J38" s="1877"/>
      <c r="K38" s="1844"/>
      <c r="L38" s="1844"/>
      <c r="M38" s="1713"/>
      <c r="N38" s="1713"/>
      <c r="O38" s="1846"/>
      <c r="P38" s="1833"/>
    </row>
    <row r="39" spans="1:17" ht="15.75" customHeight="1" thickBot="1" x14ac:dyDescent="0.3">
      <c r="A39" s="340" t="s">
        <v>379</v>
      </c>
      <c r="B39" s="2026" t="s">
        <v>243</v>
      </c>
      <c r="C39" s="2027"/>
      <c r="D39" s="2027"/>
      <c r="E39" s="2027"/>
      <c r="F39" s="2027"/>
      <c r="G39" s="2027"/>
      <c r="H39" s="2027"/>
      <c r="I39" s="2027"/>
      <c r="J39" s="2027"/>
      <c r="K39" s="2027"/>
      <c r="L39" s="2027"/>
      <c r="M39" s="2027"/>
      <c r="N39" s="2028"/>
      <c r="O39" s="1099"/>
      <c r="P39" s="1100"/>
    </row>
    <row r="40" spans="1:17" ht="53.25" customHeight="1" thickBot="1" x14ac:dyDescent="0.3">
      <c r="A40" s="205"/>
      <c r="B40" s="815" t="s">
        <v>2</v>
      </c>
      <c r="C40" s="813" t="s">
        <v>2</v>
      </c>
      <c r="D40" s="813" t="s">
        <v>2</v>
      </c>
      <c r="E40" s="213"/>
      <c r="F40" s="213"/>
      <c r="G40" s="208" t="s">
        <v>245</v>
      </c>
      <c r="H40" s="379" t="s">
        <v>2246</v>
      </c>
      <c r="I40" s="208" t="s">
        <v>2163</v>
      </c>
      <c r="J40" s="791" t="s">
        <v>2164</v>
      </c>
      <c r="K40" s="377" t="s">
        <v>2166</v>
      </c>
      <c r="L40" s="376" t="s">
        <v>2165</v>
      </c>
      <c r="M40" s="813" t="s">
        <v>2</v>
      </c>
      <c r="N40" s="814" t="s">
        <v>2</v>
      </c>
      <c r="O40" s="824"/>
      <c r="P40" s="820" t="s">
        <v>2556</v>
      </c>
    </row>
    <row r="41" spans="1:17" ht="53.25" customHeight="1" thickBot="1" x14ac:dyDescent="0.3">
      <c r="A41" s="205"/>
      <c r="B41" s="815" t="s">
        <v>2</v>
      </c>
      <c r="C41" s="813" t="s">
        <v>2</v>
      </c>
      <c r="D41" s="813" t="s">
        <v>2</v>
      </c>
      <c r="E41" s="813" t="s">
        <v>2</v>
      </c>
      <c r="F41" s="813" t="s">
        <v>2</v>
      </c>
      <c r="G41" s="852" t="s">
        <v>246</v>
      </c>
      <c r="H41" s="853" t="s">
        <v>1003</v>
      </c>
      <c r="I41" s="852" t="s">
        <v>8</v>
      </c>
      <c r="J41" s="854" t="s">
        <v>2514</v>
      </c>
      <c r="K41" s="377" t="s">
        <v>2515</v>
      </c>
      <c r="L41" s="376" t="s">
        <v>2516</v>
      </c>
      <c r="M41" s="813" t="s">
        <v>2</v>
      </c>
      <c r="N41" s="814" t="s">
        <v>2</v>
      </c>
      <c r="O41" s="819" t="s">
        <v>2404</v>
      </c>
      <c r="P41" s="820"/>
    </row>
    <row r="42" spans="1:17" ht="53.25" customHeight="1" thickBot="1" x14ac:dyDescent="0.3">
      <c r="A42" s="205"/>
      <c r="B42" s="815" t="s">
        <v>2</v>
      </c>
      <c r="C42" s="813" t="s">
        <v>2</v>
      </c>
      <c r="D42" s="813" t="s">
        <v>2</v>
      </c>
      <c r="E42" s="813" t="s">
        <v>2</v>
      </c>
      <c r="F42" s="813" t="s">
        <v>2</v>
      </c>
      <c r="G42" s="1116" t="s">
        <v>2208</v>
      </c>
      <c r="H42" s="1122" t="s">
        <v>2677</v>
      </c>
      <c r="I42" s="1122" t="s">
        <v>8</v>
      </c>
      <c r="J42" s="1117" t="s">
        <v>3349</v>
      </c>
      <c r="K42" s="1112" t="s">
        <v>3350</v>
      </c>
      <c r="L42" s="1112" t="s">
        <v>3351</v>
      </c>
      <c r="M42" s="1118" t="s">
        <v>2</v>
      </c>
      <c r="N42" s="1119" t="s">
        <v>2</v>
      </c>
      <c r="O42" s="1120" t="s">
        <v>2404</v>
      </c>
      <c r="P42" s="1121"/>
    </row>
    <row r="43" spans="1:17" ht="53.25" customHeight="1" thickBot="1" x14ac:dyDescent="0.3">
      <c r="A43" s="205"/>
      <c r="B43" s="815" t="s">
        <v>2</v>
      </c>
      <c r="C43" s="813" t="s">
        <v>2</v>
      </c>
      <c r="D43" s="813" t="s">
        <v>2</v>
      </c>
      <c r="E43" s="813" t="s">
        <v>2</v>
      </c>
      <c r="F43" s="813" t="s">
        <v>2</v>
      </c>
      <c r="G43" s="1116" t="s">
        <v>3371</v>
      </c>
      <c r="H43" s="1122" t="s">
        <v>2677</v>
      </c>
      <c r="I43" s="1122" t="s">
        <v>8</v>
      </c>
      <c r="J43" s="1117" t="s">
        <v>3349</v>
      </c>
      <c r="K43" s="1126" t="s">
        <v>3372</v>
      </c>
      <c r="L43" s="1126" t="s">
        <v>3373</v>
      </c>
      <c r="M43" s="1118" t="s">
        <v>2</v>
      </c>
      <c r="N43" s="1119" t="s">
        <v>2</v>
      </c>
      <c r="O43" s="1120" t="s">
        <v>2404</v>
      </c>
      <c r="P43" s="1121"/>
    </row>
    <row r="44" spans="1:17" ht="62.25" customHeight="1" thickBot="1" x14ac:dyDescent="0.3">
      <c r="A44" s="205"/>
      <c r="B44" s="815" t="s">
        <v>2</v>
      </c>
      <c r="C44" s="813" t="s">
        <v>2</v>
      </c>
      <c r="D44" s="813" t="s">
        <v>2</v>
      </c>
      <c r="E44" s="813" t="s">
        <v>2</v>
      </c>
      <c r="F44" s="813" t="s">
        <v>2</v>
      </c>
      <c r="G44" s="1116" t="s">
        <v>3377</v>
      </c>
      <c r="H44" s="1129" t="s">
        <v>3378</v>
      </c>
      <c r="I44" s="1127" t="s">
        <v>3374</v>
      </c>
      <c r="J44" s="1127" t="s">
        <v>3375</v>
      </c>
      <c r="K44" s="1127" t="s">
        <v>3383</v>
      </c>
      <c r="L44" s="1127" t="s">
        <v>3376</v>
      </c>
      <c r="M44" s="1118" t="s">
        <v>2</v>
      </c>
      <c r="N44" s="1119" t="s">
        <v>2</v>
      </c>
      <c r="O44" s="1120"/>
      <c r="P44" s="1121" t="s">
        <v>2404</v>
      </c>
    </row>
    <row r="45" spans="1:17" ht="18.75" customHeight="1" thickBot="1" x14ac:dyDescent="0.3">
      <c r="A45" s="209" t="s">
        <v>101</v>
      </c>
      <c r="B45" s="1748" t="s">
        <v>432</v>
      </c>
      <c r="C45" s="1749"/>
      <c r="D45" s="1749"/>
      <c r="E45" s="1749"/>
      <c r="F45" s="1749"/>
      <c r="G45" s="1749"/>
      <c r="H45" s="1749"/>
      <c r="I45" s="1749"/>
      <c r="J45" s="1749"/>
      <c r="K45" s="1749"/>
      <c r="L45" s="1749"/>
      <c r="M45" s="1749"/>
      <c r="N45" s="1750"/>
      <c r="O45" s="799"/>
      <c r="P45" s="795"/>
    </row>
    <row r="46" spans="1:17" ht="18.75" customHeight="1" thickBot="1" x14ac:dyDescent="0.3">
      <c r="A46" s="209" t="s">
        <v>102</v>
      </c>
      <c r="B46" s="1748" t="s">
        <v>253</v>
      </c>
      <c r="C46" s="1749"/>
      <c r="D46" s="1749"/>
      <c r="E46" s="1749"/>
      <c r="F46" s="1749"/>
      <c r="G46" s="1749"/>
      <c r="H46" s="1749"/>
      <c r="I46" s="1749"/>
      <c r="J46" s="1749"/>
      <c r="K46" s="1749"/>
      <c r="L46" s="1749"/>
      <c r="M46" s="1749"/>
      <c r="N46" s="1750"/>
      <c r="O46" s="799"/>
      <c r="P46" s="795"/>
    </row>
    <row r="47" spans="1:17" ht="62.25" customHeight="1" thickBot="1" x14ac:dyDescent="0.3">
      <c r="A47" s="205"/>
      <c r="B47" s="815" t="s">
        <v>2</v>
      </c>
      <c r="C47" s="813" t="s">
        <v>2</v>
      </c>
      <c r="D47" s="813" t="s">
        <v>2</v>
      </c>
      <c r="E47" s="213"/>
      <c r="F47" s="213"/>
      <c r="G47" s="208" t="s">
        <v>496</v>
      </c>
      <c r="H47" s="378" t="s">
        <v>1094</v>
      </c>
      <c r="I47" s="379" t="s">
        <v>418</v>
      </c>
      <c r="J47" s="379" t="s">
        <v>1009</v>
      </c>
      <c r="K47" s="676" t="s">
        <v>1015</v>
      </c>
      <c r="L47" s="676" t="s">
        <v>1012</v>
      </c>
      <c r="M47" s="813" t="s">
        <v>2</v>
      </c>
      <c r="N47" s="814" t="s">
        <v>2</v>
      </c>
      <c r="O47" s="819"/>
      <c r="P47" s="820" t="s">
        <v>2556</v>
      </c>
    </row>
    <row r="48" spans="1:17" s="106" customFormat="1" ht="62.25" customHeight="1" thickBot="1" x14ac:dyDescent="0.3">
      <c r="A48" s="809"/>
      <c r="B48" s="828" t="s">
        <v>2</v>
      </c>
      <c r="C48" s="829" t="s">
        <v>2</v>
      </c>
      <c r="D48" s="829" t="s">
        <v>2</v>
      </c>
      <c r="E48" s="829" t="s">
        <v>2</v>
      </c>
      <c r="F48" s="829" t="s">
        <v>2</v>
      </c>
      <c r="G48" s="846" t="s">
        <v>834</v>
      </c>
      <c r="H48" s="855" t="s">
        <v>884</v>
      </c>
      <c r="I48" s="847" t="s">
        <v>887</v>
      </c>
      <c r="J48" s="856" t="s">
        <v>1032</v>
      </c>
      <c r="K48" s="842" t="s">
        <v>2610</v>
      </c>
      <c r="L48" s="842" t="s">
        <v>2612</v>
      </c>
      <c r="M48" s="826" t="s">
        <v>2</v>
      </c>
      <c r="N48" s="880" t="s">
        <v>2</v>
      </c>
      <c r="O48" s="837"/>
      <c r="P48" s="820" t="s">
        <v>2611</v>
      </c>
      <c r="Q48" s="1142"/>
    </row>
    <row r="49" spans="1:19" ht="48.75" customHeight="1" thickBot="1" x14ac:dyDescent="0.3">
      <c r="A49" s="205"/>
      <c r="B49" s="815" t="s">
        <v>2</v>
      </c>
      <c r="C49" s="813" t="s">
        <v>2</v>
      </c>
      <c r="D49" s="813" t="s">
        <v>2</v>
      </c>
      <c r="E49" s="813" t="s">
        <v>2</v>
      </c>
      <c r="F49" s="813" t="s">
        <v>2</v>
      </c>
      <c r="G49" s="208" t="s">
        <v>873</v>
      </c>
      <c r="H49" s="378" t="s">
        <v>1143</v>
      </c>
      <c r="I49" s="379" t="s">
        <v>1144</v>
      </c>
      <c r="J49" s="379" t="s">
        <v>1010</v>
      </c>
      <c r="K49" s="676" t="s">
        <v>1016</v>
      </c>
      <c r="L49" s="677" t="s">
        <v>1013</v>
      </c>
      <c r="M49" s="813" t="s">
        <v>2</v>
      </c>
      <c r="N49" s="814" t="s">
        <v>2</v>
      </c>
      <c r="O49" s="819"/>
      <c r="P49" s="820" t="s">
        <v>2556</v>
      </c>
    </row>
    <row r="50" spans="1:19" ht="48.75" customHeight="1" thickBot="1" x14ac:dyDescent="0.3">
      <c r="A50" s="205"/>
      <c r="B50" s="815" t="s">
        <v>2</v>
      </c>
      <c r="C50" s="813" t="s">
        <v>2</v>
      </c>
      <c r="D50" s="813" t="s">
        <v>2</v>
      </c>
      <c r="E50" s="813" t="s">
        <v>2</v>
      </c>
      <c r="F50" s="813" t="s">
        <v>2</v>
      </c>
      <c r="G50" s="208" t="s">
        <v>874</v>
      </c>
      <c r="H50" s="378" t="s">
        <v>1143</v>
      </c>
      <c r="I50" s="379" t="s">
        <v>1144</v>
      </c>
      <c r="J50" s="379" t="s">
        <v>1011</v>
      </c>
      <c r="K50" s="676" t="s">
        <v>1017</v>
      </c>
      <c r="L50" s="677" t="s">
        <v>1014</v>
      </c>
      <c r="M50" s="813" t="s">
        <v>2</v>
      </c>
      <c r="N50" s="814" t="s">
        <v>2</v>
      </c>
      <c r="O50" s="819"/>
      <c r="P50" s="820" t="s">
        <v>2556</v>
      </c>
    </row>
    <row r="51" spans="1:19" ht="48.75" customHeight="1" thickBot="1" x14ac:dyDescent="0.3">
      <c r="A51" s="205"/>
      <c r="B51" s="815" t="s">
        <v>2</v>
      </c>
      <c r="C51" s="813" t="s">
        <v>2</v>
      </c>
      <c r="D51" s="813" t="s">
        <v>2</v>
      </c>
      <c r="E51" s="813" t="s">
        <v>2</v>
      </c>
      <c r="F51" s="813" t="s">
        <v>2</v>
      </c>
      <c r="G51" s="852" t="s">
        <v>495</v>
      </c>
      <c r="H51" s="857" t="s">
        <v>2279</v>
      </c>
      <c r="I51" s="853" t="s">
        <v>2280</v>
      </c>
      <c r="J51" s="853" t="s">
        <v>2281</v>
      </c>
      <c r="K51" s="376" t="s">
        <v>2282</v>
      </c>
      <c r="L51" s="377" t="s">
        <v>2283</v>
      </c>
      <c r="M51" s="813" t="s">
        <v>2</v>
      </c>
      <c r="N51" s="814" t="s">
        <v>2</v>
      </c>
      <c r="O51" s="819" t="s">
        <v>2404</v>
      </c>
      <c r="P51" s="820"/>
      <c r="Q51" s="1821"/>
      <c r="R51" s="1593"/>
      <c r="S51" s="1593"/>
    </row>
    <row r="52" spans="1:19" ht="62.25" customHeight="1" thickBot="1" x14ac:dyDescent="0.3">
      <c r="A52" s="205"/>
      <c r="B52" s="815" t="s">
        <v>2</v>
      </c>
      <c r="C52" s="813" t="s">
        <v>2</v>
      </c>
      <c r="D52" s="813" t="s">
        <v>2</v>
      </c>
      <c r="E52" s="213"/>
      <c r="F52" s="213"/>
      <c r="G52" s="208" t="s">
        <v>496</v>
      </c>
      <c r="H52" s="207" t="s">
        <v>884</v>
      </c>
      <c r="I52" s="206" t="s">
        <v>418</v>
      </c>
      <c r="J52" s="206" t="s">
        <v>619</v>
      </c>
      <c r="K52" s="376" t="s">
        <v>1060</v>
      </c>
      <c r="L52" s="376" t="s">
        <v>1061</v>
      </c>
      <c r="M52" s="813" t="s">
        <v>2</v>
      </c>
      <c r="N52" s="380"/>
      <c r="O52" s="821"/>
      <c r="P52" s="820" t="s">
        <v>2556</v>
      </c>
    </row>
    <row r="53" spans="1:19" ht="48.75" customHeight="1" thickBot="1" x14ac:dyDescent="0.3">
      <c r="A53" s="205"/>
      <c r="B53" s="815" t="s">
        <v>2</v>
      </c>
      <c r="C53" s="813" t="s">
        <v>2</v>
      </c>
      <c r="D53" s="813" t="s">
        <v>2</v>
      </c>
      <c r="E53" s="813" t="s">
        <v>2</v>
      </c>
      <c r="F53" s="813" t="s">
        <v>2</v>
      </c>
      <c r="G53" s="208" t="s">
        <v>873</v>
      </c>
      <c r="H53" s="207" t="s">
        <v>884</v>
      </c>
      <c r="I53" s="206" t="s">
        <v>887</v>
      </c>
      <c r="J53" s="206" t="s">
        <v>622</v>
      </c>
      <c r="K53" s="376" t="s">
        <v>1063</v>
      </c>
      <c r="L53" s="377" t="s">
        <v>1062</v>
      </c>
      <c r="M53" s="813" t="s">
        <v>2</v>
      </c>
      <c r="N53" s="380"/>
      <c r="O53" s="821"/>
      <c r="P53" s="820" t="s">
        <v>2556</v>
      </c>
    </row>
    <row r="54" spans="1:19" ht="48.75" customHeight="1" thickBot="1" x14ac:dyDescent="0.3">
      <c r="A54" s="205"/>
      <c r="B54" s="815" t="s">
        <v>2</v>
      </c>
      <c r="C54" s="813" t="s">
        <v>2</v>
      </c>
      <c r="D54" s="813" t="s">
        <v>2</v>
      </c>
      <c r="E54" s="813" t="s">
        <v>2</v>
      </c>
      <c r="F54" s="813" t="s">
        <v>2</v>
      </c>
      <c r="G54" s="208" t="s">
        <v>874</v>
      </c>
      <c r="H54" s="207" t="s">
        <v>884</v>
      </c>
      <c r="I54" s="206" t="s">
        <v>887</v>
      </c>
      <c r="J54" s="206" t="s">
        <v>623</v>
      </c>
      <c r="K54" s="376" t="s">
        <v>1064</v>
      </c>
      <c r="L54" s="377" t="s">
        <v>1065</v>
      </c>
      <c r="M54" s="813" t="s">
        <v>2</v>
      </c>
      <c r="N54" s="380"/>
      <c r="O54" s="821"/>
      <c r="P54" s="820" t="s">
        <v>2556</v>
      </c>
    </row>
    <row r="55" spans="1:19" ht="46.5" customHeight="1" x14ac:dyDescent="0.25">
      <c r="A55" s="205"/>
      <c r="B55" s="2033"/>
      <c r="C55" s="1995"/>
      <c r="D55" s="1995"/>
      <c r="E55" s="1995"/>
      <c r="F55" s="1712" t="s">
        <v>2</v>
      </c>
      <c r="G55" s="858" t="s">
        <v>494</v>
      </c>
      <c r="H55" s="859" t="s">
        <v>147</v>
      </c>
      <c r="I55" s="859" t="s">
        <v>593</v>
      </c>
      <c r="J55" s="1853" t="s">
        <v>2473</v>
      </c>
      <c r="K55" s="1854" t="s">
        <v>2474</v>
      </c>
      <c r="L55" s="1854" t="s">
        <v>2476</v>
      </c>
      <c r="M55" s="1712" t="s">
        <v>2</v>
      </c>
      <c r="N55" s="1847" t="s">
        <v>2</v>
      </c>
      <c r="O55" s="1777" t="s">
        <v>2404</v>
      </c>
      <c r="P55" s="1911"/>
    </row>
    <row r="56" spans="1:19" ht="41.25" customHeight="1" thickBot="1" x14ac:dyDescent="0.3">
      <c r="A56" s="205"/>
      <c r="B56" s="2034"/>
      <c r="C56" s="1996"/>
      <c r="D56" s="1996"/>
      <c r="E56" s="1996"/>
      <c r="F56" s="1713"/>
      <c r="G56" s="844" t="s">
        <v>834</v>
      </c>
      <c r="H56" s="844" t="s">
        <v>403</v>
      </c>
      <c r="I56" s="845" t="s">
        <v>1263</v>
      </c>
      <c r="J56" s="1828"/>
      <c r="K56" s="1830"/>
      <c r="L56" s="1830"/>
      <c r="M56" s="1713"/>
      <c r="N56" s="1832"/>
      <c r="O56" s="1778"/>
      <c r="P56" s="1912"/>
    </row>
    <row r="57" spans="1:19" ht="18.75" customHeight="1" thickBot="1" x14ac:dyDescent="0.3">
      <c r="A57" s="209" t="s">
        <v>117</v>
      </c>
      <c r="B57" s="1748" t="s">
        <v>261</v>
      </c>
      <c r="C57" s="1749"/>
      <c r="D57" s="1749"/>
      <c r="E57" s="1749"/>
      <c r="F57" s="1749"/>
      <c r="G57" s="1749"/>
      <c r="H57" s="1749"/>
      <c r="I57" s="1749"/>
      <c r="J57" s="1749"/>
      <c r="K57" s="1749"/>
      <c r="L57" s="1749"/>
      <c r="M57" s="1749"/>
      <c r="N57" s="1750"/>
      <c r="O57" s="799"/>
      <c r="P57" s="795"/>
    </row>
    <row r="58" spans="1:19" ht="48.75" customHeight="1" thickBot="1" x14ac:dyDescent="0.3">
      <c r="A58" s="205"/>
      <c r="B58" s="815" t="s">
        <v>2</v>
      </c>
      <c r="C58" s="813" t="s">
        <v>2</v>
      </c>
      <c r="D58" s="813" t="s">
        <v>2</v>
      </c>
      <c r="E58" s="813" t="s">
        <v>2</v>
      </c>
      <c r="F58" s="813" t="s">
        <v>2</v>
      </c>
      <c r="G58" s="208" t="s">
        <v>2132</v>
      </c>
      <c r="H58" s="378" t="s">
        <v>884</v>
      </c>
      <c r="I58" s="208" t="s">
        <v>8</v>
      </c>
      <c r="J58" s="379" t="s">
        <v>2077</v>
      </c>
      <c r="K58" s="382" t="s">
        <v>2078</v>
      </c>
      <c r="L58" s="675" t="s">
        <v>2079</v>
      </c>
      <c r="M58" s="813" t="s">
        <v>2</v>
      </c>
      <c r="N58" s="814" t="s">
        <v>2</v>
      </c>
      <c r="O58" s="819" t="s">
        <v>2404</v>
      </c>
      <c r="P58" s="820" t="s">
        <v>2403</v>
      </c>
    </row>
    <row r="59" spans="1:19" ht="48.75" customHeight="1" thickBot="1" x14ac:dyDescent="0.3">
      <c r="A59" s="205"/>
      <c r="B59" s="815" t="s">
        <v>2</v>
      </c>
      <c r="C59" s="813" t="s">
        <v>2</v>
      </c>
      <c r="D59" s="213"/>
      <c r="E59" s="213"/>
      <c r="F59" s="213"/>
      <c r="G59" s="208" t="s">
        <v>507</v>
      </c>
      <c r="H59" s="378" t="s">
        <v>1104</v>
      </c>
      <c r="I59" s="208" t="s">
        <v>264</v>
      </c>
      <c r="J59" s="379" t="s">
        <v>1035</v>
      </c>
      <c r="K59" s="382" t="s">
        <v>1033</v>
      </c>
      <c r="L59" s="675" t="s">
        <v>1034</v>
      </c>
      <c r="M59" s="813" t="s">
        <v>2</v>
      </c>
      <c r="N59" s="814" t="s">
        <v>2</v>
      </c>
      <c r="O59" s="819" t="s">
        <v>2404</v>
      </c>
      <c r="P59" s="820" t="s">
        <v>2403</v>
      </c>
    </row>
    <row r="60" spans="1:19" ht="48.75" customHeight="1" thickBot="1" x14ac:dyDescent="0.3">
      <c r="A60" s="205"/>
      <c r="B60" s="815" t="s">
        <v>2</v>
      </c>
      <c r="C60" s="813" t="s">
        <v>2</v>
      </c>
      <c r="D60" s="213"/>
      <c r="E60" s="213"/>
      <c r="F60" s="213"/>
      <c r="G60" s="852" t="s">
        <v>507</v>
      </c>
      <c r="H60" s="857" t="s">
        <v>2275</v>
      </c>
      <c r="I60" s="852" t="s">
        <v>264</v>
      </c>
      <c r="J60" s="853" t="s">
        <v>2276</v>
      </c>
      <c r="K60" s="376" t="s">
        <v>1033</v>
      </c>
      <c r="L60" s="377" t="s">
        <v>1034</v>
      </c>
      <c r="M60" s="813" t="s">
        <v>2</v>
      </c>
      <c r="N60" s="814" t="s">
        <v>2</v>
      </c>
      <c r="O60" s="819" t="s">
        <v>2404</v>
      </c>
      <c r="P60" s="820" t="s">
        <v>2403</v>
      </c>
    </row>
    <row r="61" spans="1:19" ht="48.75" customHeight="1" thickBot="1" x14ac:dyDescent="0.3">
      <c r="A61" s="205"/>
      <c r="B61" s="815" t="s">
        <v>2</v>
      </c>
      <c r="C61" s="813" t="s">
        <v>2</v>
      </c>
      <c r="D61" s="213"/>
      <c r="E61" s="213"/>
      <c r="F61" s="213"/>
      <c r="G61" s="852" t="s">
        <v>507</v>
      </c>
      <c r="H61" s="857" t="s">
        <v>2278</v>
      </c>
      <c r="I61" s="852" t="s">
        <v>264</v>
      </c>
      <c r="J61" s="853" t="s">
        <v>2277</v>
      </c>
      <c r="K61" s="376" t="s">
        <v>1033</v>
      </c>
      <c r="L61" s="377" t="s">
        <v>1034</v>
      </c>
      <c r="M61" s="813" t="s">
        <v>2</v>
      </c>
      <c r="N61" s="814" t="s">
        <v>2</v>
      </c>
      <c r="O61" s="819" t="s">
        <v>2404</v>
      </c>
      <c r="P61" s="820" t="s">
        <v>2403</v>
      </c>
    </row>
    <row r="62" spans="1:19" ht="48.75" customHeight="1" thickBot="1" x14ac:dyDescent="0.3">
      <c r="A62" s="205"/>
      <c r="B62" s="815" t="s">
        <v>2</v>
      </c>
      <c r="C62" s="813" t="s">
        <v>2</v>
      </c>
      <c r="D62" s="213"/>
      <c r="E62" s="213"/>
      <c r="F62" s="213"/>
      <c r="G62" s="208" t="s">
        <v>500</v>
      </c>
      <c r="H62" s="207" t="s">
        <v>884</v>
      </c>
      <c r="I62" s="206" t="s">
        <v>624</v>
      </c>
      <c r="J62" s="206" t="s">
        <v>625</v>
      </c>
      <c r="K62" s="382" t="s">
        <v>1974</v>
      </c>
      <c r="L62" s="675" t="s">
        <v>1975</v>
      </c>
      <c r="M62" s="813" t="s">
        <v>2</v>
      </c>
      <c r="N62" s="380"/>
      <c r="O62" s="821"/>
      <c r="P62" s="820" t="s">
        <v>2556</v>
      </c>
    </row>
    <row r="63" spans="1:19" s="381" customFormat="1" ht="51.75" customHeight="1" thickBot="1" x14ac:dyDescent="0.3">
      <c r="A63" s="679"/>
      <c r="B63" s="832" t="s">
        <v>2</v>
      </c>
      <c r="C63" s="831" t="s">
        <v>2</v>
      </c>
      <c r="D63" s="831" t="s">
        <v>2</v>
      </c>
      <c r="E63" s="831" t="s">
        <v>2</v>
      </c>
      <c r="F63" s="831" t="s">
        <v>2</v>
      </c>
      <c r="G63" s="866" t="s">
        <v>501</v>
      </c>
      <c r="H63" s="875" t="s">
        <v>2624</v>
      </c>
      <c r="I63" s="876" t="s">
        <v>932</v>
      </c>
      <c r="J63" s="860" t="s">
        <v>2625</v>
      </c>
      <c r="K63" s="843" t="s">
        <v>2623</v>
      </c>
      <c r="L63" s="843" t="s">
        <v>2631</v>
      </c>
      <c r="M63" s="835" t="s">
        <v>2</v>
      </c>
      <c r="N63" s="880" t="s">
        <v>2</v>
      </c>
      <c r="O63" s="861" t="s">
        <v>2404</v>
      </c>
      <c r="P63" s="862" t="s">
        <v>2403</v>
      </c>
      <c r="Q63" s="1143"/>
    </row>
    <row r="64" spans="1:19" s="381" customFormat="1" ht="51.75" customHeight="1" x14ac:dyDescent="0.25">
      <c r="A64" s="679"/>
      <c r="B64" s="1751" t="s">
        <v>2</v>
      </c>
      <c r="C64" s="1701" t="s">
        <v>2</v>
      </c>
      <c r="D64" s="1701" t="s">
        <v>2</v>
      </c>
      <c r="E64" s="1701" t="s">
        <v>2</v>
      </c>
      <c r="F64" s="1712" t="s">
        <v>2</v>
      </c>
      <c r="G64" s="1109" t="s">
        <v>3341</v>
      </c>
      <c r="H64" s="1110" t="s">
        <v>3340</v>
      </c>
      <c r="I64" s="1111" t="s">
        <v>932</v>
      </c>
      <c r="J64" s="1714" t="s">
        <v>3337</v>
      </c>
      <c r="K64" s="1714" t="s">
        <v>3339</v>
      </c>
      <c r="L64" s="1714" t="s">
        <v>3338</v>
      </c>
      <c r="M64" s="1680" t="s">
        <v>2</v>
      </c>
      <c r="N64" s="1755" t="s">
        <v>2</v>
      </c>
      <c r="O64" s="1757"/>
      <c r="P64" s="1916" t="s">
        <v>2556</v>
      </c>
      <c r="Q64" s="1143"/>
    </row>
    <row r="65" spans="1:17" s="381" customFormat="1" ht="51.75" customHeight="1" thickBot="1" x14ac:dyDescent="0.3">
      <c r="A65" s="679"/>
      <c r="B65" s="1752"/>
      <c r="C65" s="1703"/>
      <c r="D65" s="1703"/>
      <c r="E65" s="1703"/>
      <c r="F65" s="1713"/>
      <c r="G65" s="1090" t="s">
        <v>3332</v>
      </c>
      <c r="H65" s="1092" t="s">
        <v>1935</v>
      </c>
      <c r="I65" s="1092" t="s">
        <v>31</v>
      </c>
      <c r="J65" s="1715"/>
      <c r="K65" s="1715"/>
      <c r="L65" s="1715"/>
      <c r="M65" s="1682"/>
      <c r="N65" s="1756"/>
      <c r="O65" s="1758"/>
      <c r="P65" s="1917"/>
      <c r="Q65" s="1143"/>
    </row>
    <row r="66" spans="1:17" ht="48.75" customHeight="1" thickBot="1" x14ac:dyDescent="0.3">
      <c r="A66" s="205"/>
      <c r="B66" s="1103" t="s">
        <v>2</v>
      </c>
      <c r="C66" s="1056" t="s">
        <v>2</v>
      </c>
      <c r="D66" s="1061"/>
      <c r="E66" s="1061"/>
      <c r="F66" s="1061"/>
      <c r="G66" s="1055" t="s">
        <v>505</v>
      </c>
      <c r="H66" s="1105" t="s">
        <v>884</v>
      </c>
      <c r="I66" s="1095" t="s">
        <v>264</v>
      </c>
      <c r="J66" s="1095" t="s">
        <v>907</v>
      </c>
      <c r="K66" s="1106" t="s">
        <v>1976</v>
      </c>
      <c r="L66" s="1057" t="s">
        <v>1977</v>
      </c>
      <c r="M66" s="1056" t="s">
        <v>2</v>
      </c>
      <c r="N66" s="1107"/>
      <c r="O66" s="1108"/>
      <c r="P66" s="1058" t="s">
        <v>2403</v>
      </c>
    </row>
    <row r="67" spans="1:17" ht="48.75" customHeight="1" thickBot="1" x14ac:dyDescent="0.3">
      <c r="A67" s="205"/>
      <c r="B67" s="993" t="s">
        <v>2</v>
      </c>
      <c r="C67" s="994" t="s">
        <v>2</v>
      </c>
      <c r="D67" s="213"/>
      <c r="E67" s="213"/>
      <c r="F67" s="213"/>
      <c r="G67" s="852" t="s">
        <v>505</v>
      </c>
      <c r="H67" s="857" t="s">
        <v>884</v>
      </c>
      <c r="I67" s="853" t="s">
        <v>264</v>
      </c>
      <c r="J67" s="853" t="s">
        <v>2673</v>
      </c>
      <c r="K67" s="382" t="s">
        <v>2670</v>
      </c>
      <c r="L67" s="675" t="s">
        <v>2671</v>
      </c>
      <c r="M67" s="994" t="s">
        <v>2</v>
      </c>
      <c r="N67" s="995" t="s">
        <v>2</v>
      </c>
      <c r="O67" s="992" t="s">
        <v>2404</v>
      </c>
      <c r="P67" s="877"/>
      <c r="Q67" s="1144"/>
    </row>
    <row r="68" spans="1:17" ht="48.75" customHeight="1" thickBot="1" x14ac:dyDescent="0.3">
      <c r="A68" s="205"/>
      <c r="B68" s="815" t="s">
        <v>2</v>
      </c>
      <c r="C68" s="813" t="s">
        <v>2</v>
      </c>
      <c r="D68" s="213"/>
      <c r="E68" s="213"/>
      <c r="F68" s="213"/>
      <c r="G68" s="852" t="s">
        <v>505</v>
      </c>
      <c r="H68" s="857" t="s">
        <v>2191</v>
      </c>
      <c r="I68" s="853" t="s">
        <v>264</v>
      </c>
      <c r="J68" s="853" t="s">
        <v>2291</v>
      </c>
      <c r="K68" s="376" t="s">
        <v>2292</v>
      </c>
      <c r="L68" s="377" t="s">
        <v>2293</v>
      </c>
      <c r="M68" s="813" t="s">
        <v>2</v>
      </c>
      <c r="N68" s="814" t="s">
        <v>2</v>
      </c>
      <c r="O68" s="819" t="s">
        <v>2404</v>
      </c>
      <c r="P68" s="820" t="s">
        <v>2403</v>
      </c>
    </row>
    <row r="69" spans="1:17" ht="48.75" customHeight="1" thickBot="1" x14ac:dyDescent="0.3">
      <c r="A69" s="205"/>
      <c r="B69" s="815" t="s">
        <v>2</v>
      </c>
      <c r="C69" s="813" t="s">
        <v>2</v>
      </c>
      <c r="D69" s="213"/>
      <c r="E69" s="213"/>
      <c r="F69" s="213"/>
      <c r="G69" s="852" t="s">
        <v>506</v>
      </c>
      <c r="H69" s="857" t="s">
        <v>2191</v>
      </c>
      <c r="I69" s="853" t="s">
        <v>264</v>
      </c>
      <c r="J69" s="853" t="s">
        <v>2294</v>
      </c>
      <c r="K69" s="376" t="s">
        <v>2295</v>
      </c>
      <c r="L69" s="377" t="s">
        <v>2296</v>
      </c>
      <c r="M69" s="813" t="s">
        <v>2</v>
      </c>
      <c r="N69" s="814" t="s">
        <v>2</v>
      </c>
      <c r="O69" s="819" t="s">
        <v>2404</v>
      </c>
      <c r="P69" s="820" t="s">
        <v>2403</v>
      </c>
    </row>
    <row r="70" spans="1:17" ht="48.75" customHeight="1" x14ac:dyDescent="0.25">
      <c r="A70" s="205"/>
      <c r="B70" s="1751" t="s">
        <v>2</v>
      </c>
      <c r="C70" s="1701" t="s">
        <v>2</v>
      </c>
      <c r="D70" s="1690"/>
      <c r="E70" s="1690"/>
      <c r="F70" s="1690"/>
      <c r="G70" s="216" t="s">
        <v>505</v>
      </c>
      <c r="H70" s="217" t="s">
        <v>2159</v>
      </c>
      <c r="I70" s="218" t="s">
        <v>264</v>
      </c>
      <c r="J70" s="1878" t="s">
        <v>908</v>
      </c>
      <c r="K70" s="1775" t="s">
        <v>1978</v>
      </c>
      <c r="L70" s="1775" t="s">
        <v>1979</v>
      </c>
      <c r="M70" s="1688" t="s">
        <v>2</v>
      </c>
      <c r="N70" s="1992"/>
      <c r="O70" s="1795"/>
      <c r="P70" s="1792" t="s">
        <v>2403</v>
      </c>
    </row>
    <row r="71" spans="1:17" ht="48.75" customHeight="1" thickBot="1" x14ac:dyDescent="0.3">
      <c r="A71" s="205"/>
      <c r="B71" s="1752"/>
      <c r="C71" s="1703"/>
      <c r="D71" s="1692"/>
      <c r="E71" s="1692"/>
      <c r="F71" s="1692"/>
      <c r="G71" s="166" t="s">
        <v>506</v>
      </c>
      <c r="H71" s="211" t="s">
        <v>884</v>
      </c>
      <c r="I71" s="215" t="s">
        <v>264</v>
      </c>
      <c r="J71" s="1879"/>
      <c r="K71" s="1776"/>
      <c r="L71" s="2015"/>
      <c r="M71" s="1689"/>
      <c r="N71" s="1993"/>
      <c r="O71" s="1901"/>
      <c r="P71" s="1852"/>
    </row>
    <row r="72" spans="1:17" ht="48.75" customHeight="1" x14ac:dyDescent="0.25">
      <c r="A72" s="205"/>
      <c r="B72" s="1769" t="s">
        <v>2</v>
      </c>
      <c r="C72" s="1771" t="s">
        <v>2</v>
      </c>
      <c r="D72" s="1690"/>
      <c r="E72" s="1690"/>
      <c r="F72" s="1690"/>
      <c r="G72" s="977" t="s">
        <v>505</v>
      </c>
      <c r="H72" s="864" t="s">
        <v>2159</v>
      </c>
      <c r="I72" s="859" t="s">
        <v>264</v>
      </c>
      <c r="J72" s="1773" t="s">
        <v>2672</v>
      </c>
      <c r="K72" s="1775" t="s">
        <v>2729</v>
      </c>
      <c r="L72" s="1775" t="s">
        <v>2728</v>
      </c>
      <c r="M72" s="1856" t="s">
        <v>2</v>
      </c>
      <c r="N72" s="1858" t="s">
        <v>2</v>
      </c>
      <c r="O72" s="1777" t="s">
        <v>2404</v>
      </c>
      <c r="P72" s="1792"/>
    </row>
    <row r="73" spans="1:17" ht="48.75" customHeight="1" thickBot="1" x14ac:dyDescent="0.3">
      <c r="A73" s="205"/>
      <c r="B73" s="1770"/>
      <c r="C73" s="1772"/>
      <c r="D73" s="1692"/>
      <c r="E73" s="1692"/>
      <c r="F73" s="1692"/>
      <c r="G73" s="978" t="s">
        <v>506</v>
      </c>
      <c r="H73" s="855" t="s">
        <v>884</v>
      </c>
      <c r="I73" s="847" t="s">
        <v>264</v>
      </c>
      <c r="J73" s="1774"/>
      <c r="K73" s="1776"/>
      <c r="L73" s="1855"/>
      <c r="M73" s="1857"/>
      <c r="N73" s="1859"/>
      <c r="O73" s="1778"/>
      <c r="P73" s="1852"/>
    </row>
    <row r="74" spans="1:17" ht="48.75" customHeight="1" x14ac:dyDescent="0.25">
      <c r="A74" s="205"/>
      <c r="B74" s="1751" t="s">
        <v>2</v>
      </c>
      <c r="C74" s="1701" t="s">
        <v>2</v>
      </c>
      <c r="D74" s="1690"/>
      <c r="E74" s="1690"/>
      <c r="F74" s="1690"/>
      <c r="G74" s="216" t="s">
        <v>505</v>
      </c>
      <c r="H74" s="217" t="s">
        <v>2159</v>
      </c>
      <c r="I74" s="218" t="s">
        <v>264</v>
      </c>
      <c r="J74" s="1878" t="s">
        <v>909</v>
      </c>
      <c r="K74" s="1775" t="s">
        <v>1980</v>
      </c>
      <c r="L74" s="1775" t="s">
        <v>1981</v>
      </c>
      <c r="M74" s="1701" t="s">
        <v>2</v>
      </c>
      <c r="N74" s="1954"/>
      <c r="O74" s="1759"/>
      <c r="P74" s="1913" t="s">
        <v>3386</v>
      </c>
    </row>
    <row r="75" spans="1:17" ht="48.75" customHeight="1" thickBot="1" x14ac:dyDescent="0.3">
      <c r="A75" s="205"/>
      <c r="B75" s="1752"/>
      <c r="C75" s="1703"/>
      <c r="D75" s="1692"/>
      <c r="E75" s="1692"/>
      <c r="F75" s="1692"/>
      <c r="G75" s="620" t="s">
        <v>507</v>
      </c>
      <c r="H75" s="211" t="s">
        <v>884</v>
      </c>
      <c r="I75" s="215" t="s">
        <v>264</v>
      </c>
      <c r="J75" s="1879"/>
      <c r="K75" s="1776"/>
      <c r="L75" s="1776"/>
      <c r="M75" s="1703"/>
      <c r="N75" s="1955"/>
      <c r="O75" s="1768"/>
      <c r="P75" s="1914"/>
    </row>
    <row r="76" spans="1:17" ht="48.75" customHeight="1" x14ac:dyDescent="0.25">
      <c r="A76" s="205"/>
      <c r="B76" s="1751" t="s">
        <v>2</v>
      </c>
      <c r="C76" s="1701" t="s">
        <v>2</v>
      </c>
      <c r="D76" s="1690"/>
      <c r="E76" s="1690"/>
      <c r="F76" s="1954"/>
      <c r="G76" s="1094" t="s">
        <v>3352</v>
      </c>
      <c r="H76" s="1122" t="s">
        <v>2159</v>
      </c>
      <c r="I76" s="1102" t="s">
        <v>264</v>
      </c>
      <c r="J76" s="1693" t="s">
        <v>3396</v>
      </c>
      <c r="K76" s="1693" t="s">
        <v>1980</v>
      </c>
      <c r="L76" s="1693" t="s">
        <v>1981</v>
      </c>
      <c r="M76" s="1680" t="s">
        <v>2</v>
      </c>
      <c r="N76" s="1680" t="s">
        <v>2</v>
      </c>
      <c r="O76" s="1918"/>
      <c r="P76" s="1736" t="s">
        <v>2404</v>
      </c>
    </row>
    <row r="77" spans="1:17" ht="48.75" customHeight="1" x14ac:dyDescent="0.25">
      <c r="A77" s="205"/>
      <c r="B77" s="1900"/>
      <c r="C77" s="1702"/>
      <c r="D77" s="1691"/>
      <c r="E77" s="1691"/>
      <c r="F77" s="1711"/>
      <c r="G77" s="1087" t="s">
        <v>3353</v>
      </c>
      <c r="H77" s="1089" t="s">
        <v>2159</v>
      </c>
      <c r="I77" s="1088" t="s">
        <v>264</v>
      </c>
      <c r="J77" s="2044"/>
      <c r="K77" s="2044"/>
      <c r="L77" s="2044"/>
      <c r="M77" s="2046"/>
      <c r="N77" s="2046"/>
      <c r="O77" s="1919"/>
      <c r="P77" s="1921"/>
    </row>
    <row r="78" spans="1:17" ht="48.75" customHeight="1" thickBot="1" x14ac:dyDescent="0.3">
      <c r="A78" s="205"/>
      <c r="B78" s="1752"/>
      <c r="C78" s="1703"/>
      <c r="D78" s="1692"/>
      <c r="E78" s="1692"/>
      <c r="F78" s="1955"/>
      <c r="G78" s="1093" t="s">
        <v>3354</v>
      </c>
      <c r="H78" s="1092" t="s">
        <v>3387</v>
      </c>
      <c r="I78" s="1092" t="s">
        <v>264</v>
      </c>
      <c r="J78" s="1695"/>
      <c r="K78" s="1695"/>
      <c r="L78" s="1695"/>
      <c r="M78" s="1682"/>
      <c r="N78" s="1682"/>
      <c r="O78" s="1920"/>
      <c r="P78" s="1756"/>
    </row>
    <row r="79" spans="1:17" ht="48.75" customHeight="1" x14ac:dyDescent="0.25">
      <c r="A79" s="205"/>
      <c r="B79" s="1751" t="s">
        <v>2</v>
      </c>
      <c r="C79" s="1701" t="s">
        <v>2</v>
      </c>
      <c r="D79" s="1690"/>
      <c r="E79" s="1690"/>
      <c r="F79" s="1690"/>
      <c r="G79" s="216" t="s">
        <v>505</v>
      </c>
      <c r="H79" s="217" t="s">
        <v>2159</v>
      </c>
      <c r="I79" s="218" t="s">
        <v>264</v>
      </c>
      <c r="J79" s="1668" t="s">
        <v>2187</v>
      </c>
      <c r="K79" s="1775" t="s">
        <v>2188</v>
      </c>
      <c r="L79" s="1775" t="s">
        <v>2189</v>
      </c>
      <c r="M79" s="1688" t="s">
        <v>2</v>
      </c>
      <c r="N79" s="1704" t="s">
        <v>2</v>
      </c>
      <c r="O79" s="1753" t="s">
        <v>2404</v>
      </c>
      <c r="P79" s="1741" t="s">
        <v>2403</v>
      </c>
    </row>
    <row r="80" spans="1:17" ht="48.75" customHeight="1" thickBot="1" x14ac:dyDescent="0.3">
      <c r="A80" s="205"/>
      <c r="B80" s="1840"/>
      <c r="C80" s="1841"/>
      <c r="D80" s="1842"/>
      <c r="E80" s="1842"/>
      <c r="F80" s="1842"/>
      <c r="G80" s="1085" t="s">
        <v>506</v>
      </c>
      <c r="H80" s="383" t="s">
        <v>2186</v>
      </c>
      <c r="I80" s="384" t="s">
        <v>264</v>
      </c>
      <c r="J80" s="1985"/>
      <c r="K80" s="1861"/>
      <c r="L80" s="1999"/>
      <c r="M80" s="1998"/>
      <c r="N80" s="1997"/>
      <c r="O80" s="1767"/>
      <c r="P80" s="1915"/>
    </row>
    <row r="81" spans="1:16" ht="18.75" customHeight="1" thickBot="1" x14ac:dyDescent="0.3">
      <c r="A81" s="209" t="s">
        <v>118</v>
      </c>
      <c r="B81" s="2023" t="s">
        <v>269</v>
      </c>
      <c r="C81" s="2024"/>
      <c r="D81" s="2024"/>
      <c r="E81" s="2024"/>
      <c r="F81" s="2024"/>
      <c r="G81" s="2024"/>
      <c r="H81" s="2024"/>
      <c r="I81" s="2024"/>
      <c r="J81" s="2024"/>
      <c r="K81" s="2024"/>
      <c r="L81" s="2024"/>
      <c r="M81" s="2024"/>
      <c r="N81" s="2024"/>
      <c r="O81" s="799"/>
      <c r="P81" s="795"/>
    </row>
    <row r="82" spans="1:16" ht="36" customHeight="1" x14ac:dyDescent="0.25">
      <c r="A82" s="205"/>
      <c r="B82" s="1751" t="s">
        <v>2</v>
      </c>
      <c r="C82" s="1701" t="s">
        <v>2</v>
      </c>
      <c r="D82" s="1701" t="s">
        <v>2</v>
      </c>
      <c r="E82" s="1701" t="s">
        <v>2</v>
      </c>
      <c r="F82" s="1701" t="s">
        <v>2</v>
      </c>
      <c r="G82" s="216" t="s">
        <v>510</v>
      </c>
      <c r="H82" s="217" t="s">
        <v>8</v>
      </c>
      <c r="I82" s="218" t="s">
        <v>8</v>
      </c>
      <c r="J82" s="1668" t="s">
        <v>1018</v>
      </c>
      <c r="K82" s="1775" t="s">
        <v>1019</v>
      </c>
      <c r="L82" s="1775" t="s">
        <v>1020</v>
      </c>
      <c r="M82" s="1701" t="s">
        <v>2</v>
      </c>
      <c r="N82" s="1730" t="s">
        <v>2</v>
      </c>
      <c r="O82" s="1753"/>
      <c r="P82" s="1741" t="s">
        <v>2556</v>
      </c>
    </row>
    <row r="83" spans="1:16" ht="37.5" customHeight="1" thickBot="1" x14ac:dyDescent="0.3">
      <c r="A83" s="205"/>
      <c r="B83" s="1752"/>
      <c r="C83" s="1703"/>
      <c r="D83" s="1703"/>
      <c r="E83" s="1703"/>
      <c r="F83" s="1703"/>
      <c r="G83" s="166" t="s">
        <v>511</v>
      </c>
      <c r="H83" s="219" t="s">
        <v>1920</v>
      </c>
      <c r="I83" s="220" t="s">
        <v>390</v>
      </c>
      <c r="J83" s="1700"/>
      <c r="K83" s="1776"/>
      <c r="L83" s="1776"/>
      <c r="M83" s="1703"/>
      <c r="N83" s="1732"/>
      <c r="O83" s="1754"/>
      <c r="P83" s="1781"/>
    </row>
    <row r="84" spans="1:16" ht="51" customHeight="1" x14ac:dyDescent="0.25">
      <c r="A84" s="205"/>
      <c r="B84" s="1751" t="s">
        <v>2</v>
      </c>
      <c r="C84" s="1701" t="s">
        <v>2</v>
      </c>
      <c r="D84" s="1701" t="s">
        <v>2</v>
      </c>
      <c r="E84" s="1701" t="s">
        <v>2</v>
      </c>
      <c r="F84" s="1701" t="s">
        <v>2</v>
      </c>
      <c r="G84" s="216" t="s">
        <v>510</v>
      </c>
      <c r="H84" s="210" t="s">
        <v>8</v>
      </c>
      <c r="I84" s="212" t="s">
        <v>8</v>
      </c>
      <c r="J84" s="1878" t="s">
        <v>626</v>
      </c>
      <c r="K84" s="1706" t="s">
        <v>1066</v>
      </c>
      <c r="L84" s="1775" t="s">
        <v>1919</v>
      </c>
      <c r="M84" s="1701" t="s">
        <v>2</v>
      </c>
      <c r="N84" s="1954"/>
      <c r="O84" s="1848"/>
      <c r="P84" s="1741" t="s">
        <v>2556</v>
      </c>
    </row>
    <row r="85" spans="1:16" ht="60.75" customHeight="1" thickBot="1" x14ac:dyDescent="0.3">
      <c r="A85" s="205"/>
      <c r="B85" s="1752"/>
      <c r="C85" s="1703"/>
      <c r="D85" s="1703"/>
      <c r="E85" s="1703"/>
      <c r="F85" s="1703"/>
      <c r="G85" s="166" t="s">
        <v>511</v>
      </c>
      <c r="H85" s="211" t="s">
        <v>884</v>
      </c>
      <c r="I85" s="220" t="s">
        <v>390</v>
      </c>
      <c r="J85" s="1879"/>
      <c r="K85" s="1989"/>
      <c r="L85" s="1776"/>
      <c r="M85" s="1703"/>
      <c r="N85" s="1955"/>
      <c r="O85" s="1762"/>
      <c r="P85" s="1781"/>
    </row>
    <row r="86" spans="1:16" ht="21" customHeight="1" thickBot="1" x14ac:dyDescent="0.3">
      <c r="A86" s="209" t="s">
        <v>119</v>
      </c>
      <c r="B86" s="1748" t="s">
        <v>272</v>
      </c>
      <c r="C86" s="1749"/>
      <c r="D86" s="1749"/>
      <c r="E86" s="1749"/>
      <c r="F86" s="1749"/>
      <c r="G86" s="1749"/>
      <c r="H86" s="1749"/>
      <c r="I86" s="1749"/>
      <c r="J86" s="1749"/>
      <c r="K86" s="1749"/>
      <c r="L86" s="1749"/>
      <c r="M86" s="1749"/>
      <c r="N86" s="1750"/>
      <c r="O86" s="799"/>
      <c r="P86" s="795"/>
    </row>
    <row r="87" spans="1:16" ht="36" customHeight="1" x14ac:dyDescent="0.25">
      <c r="A87" s="205"/>
      <c r="B87" s="1696"/>
      <c r="C87" s="1701" t="s">
        <v>2</v>
      </c>
      <c r="D87" s="1986"/>
      <c r="E87" s="1701" t="s">
        <v>2</v>
      </c>
      <c r="F87" s="1701" t="s">
        <v>2</v>
      </c>
      <c r="G87" s="216" t="s">
        <v>512</v>
      </c>
      <c r="H87" s="217" t="s">
        <v>8</v>
      </c>
      <c r="I87" s="217" t="s">
        <v>8</v>
      </c>
      <c r="J87" s="1668" t="s">
        <v>76</v>
      </c>
      <c r="K87" s="1706" t="s">
        <v>1891</v>
      </c>
      <c r="L87" s="1706" t="s">
        <v>1892</v>
      </c>
      <c r="M87" s="1701" t="s">
        <v>2</v>
      </c>
      <c r="N87" s="1730" t="s">
        <v>2</v>
      </c>
      <c r="O87" s="1759"/>
      <c r="P87" s="1741" t="s">
        <v>2556</v>
      </c>
    </row>
    <row r="88" spans="1:16" ht="36" customHeight="1" thickBot="1" x14ac:dyDescent="0.3">
      <c r="A88" s="205"/>
      <c r="B88" s="1697"/>
      <c r="C88" s="1703"/>
      <c r="D88" s="1987"/>
      <c r="E88" s="1703"/>
      <c r="F88" s="1703"/>
      <c r="G88" s="166" t="s">
        <v>513</v>
      </c>
      <c r="H88" s="219" t="s">
        <v>1893</v>
      </c>
      <c r="I88" s="220" t="s">
        <v>376</v>
      </c>
      <c r="J88" s="1700"/>
      <c r="K88" s="1707"/>
      <c r="L88" s="1707"/>
      <c r="M88" s="1703"/>
      <c r="N88" s="1732"/>
      <c r="O88" s="1768"/>
      <c r="P88" s="1781"/>
    </row>
    <row r="89" spans="1:16" ht="36" customHeight="1" x14ac:dyDescent="0.25">
      <c r="A89" s="205"/>
      <c r="B89" s="1946"/>
      <c r="C89" s="1701" t="s">
        <v>2</v>
      </c>
      <c r="D89" s="1701" t="s">
        <v>2</v>
      </c>
      <c r="E89" s="1701" t="s">
        <v>2</v>
      </c>
      <c r="F89" s="1701" t="s">
        <v>2</v>
      </c>
      <c r="G89" s="216" t="s">
        <v>512</v>
      </c>
      <c r="H89" s="217" t="s">
        <v>8</v>
      </c>
      <c r="I89" s="217" t="s">
        <v>8</v>
      </c>
      <c r="J89" s="1668" t="s">
        <v>1036</v>
      </c>
      <c r="K89" s="1866" t="s">
        <v>1037</v>
      </c>
      <c r="L89" s="1866" t="s">
        <v>1038</v>
      </c>
      <c r="M89" s="1701" t="s">
        <v>2</v>
      </c>
      <c r="N89" s="1730" t="s">
        <v>2</v>
      </c>
      <c r="O89" s="1753"/>
      <c r="P89" s="1741" t="s">
        <v>2556</v>
      </c>
    </row>
    <row r="90" spans="1:16" ht="36" customHeight="1" thickBot="1" x14ac:dyDescent="0.3">
      <c r="A90" s="205"/>
      <c r="B90" s="1948"/>
      <c r="C90" s="1703"/>
      <c r="D90" s="1703"/>
      <c r="E90" s="1703"/>
      <c r="F90" s="1703"/>
      <c r="G90" s="166" t="s">
        <v>530</v>
      </c>
      <c r="H90" s="219" t="s">
        <v>1105</v>
      </c>
      <c r="I90" s="220" t="s">
        <v>402</v>
      </c>
      <c r="J90" s="1700"/>
      <c r="K90" s="1868"/>
      <c r="L90" s="1868"/>
      <c r="M90" s="1703"/>
      <c r="N90" s="1732"/>
      <c r="O90" s="1754"/>
      <c r="P90" s="1781"/>
    </row>
    <row r="91" spans="1:16" ht="36" customHeight="1" x14ac:dyDescent="0.25">
      <c r="A91" s="205"/>
      <c r="B91" s="1946"/>
      <c r="C91" s="1701" t="s">
        <v>2</v>
      </c>
      <c r="D91" s="1701" t="s">
        <v>2</v>
      </c>
      <c r="E91" s="1701" t="s">
        <v>2</v>
      </c>
      <c r="F91" s="1701" t="s">
        <v>2</v>
      </c>
      <c r="G91" s="216" t="s">
        <v>512</v>
      </c>
      <c r="H91" s="217" t="s">
        <v>8</v>
      </c>
      <c r="I91" s="217" t="s">
        <v>8</v>
      </c>
      <c r="J91" s="1668" t="s">
        <v>1039</v>
      </c>
      <c r="K91" s="1775" t="s">
        <v>1041</v>
      </c>
      <c r="L91" s="1934" t="s">
        <v>1042</v>
      </c>
      <c r="M91" s="1701" t="s">
        <v>2</v>
      </c>
      <c r="N91" s="1730" t="s">
        <v>2</v>
      </c>
      <c r="O91" s="1753" t="s">
        <v>2404</v>
      </c>
      <c r="P91" s="1741" t="s">
        <v>2403</v>
      </c>
    </row>
    <row r="92" spans="1:16" ht="36" customHeight="1" thickBot="1" x14ac:dyDescent="0.3">
      <c r="A92" s="205"/>
      <c r="B92" s="1948"/>
      <c r="C92" s="1703"/>
      <c r="D92" s="1703"/>
      <c r="E92" s="1703"/>
      <c r="F92" s="1703"/>
      <c r="G92" s="166" t="s">
        <v>514</v>
      </c>
      <c r="H92" s="220" t="s">
        <v>2037</v>
      </c>
      <c r="I92" s="220" t="s">
        <v>2038</v>
      </c>
      <c r="J92" s="1700"/>
      <c r="K92" s="1776"/>
      <c r="L92" s="1935"/>
      <c r="M92" s="1703"/>
      <c r="N92" s="1732"/>
      <c r="O92" s="1762"/>
      <c r="P92" s="1781"/>
    </row>
    <row r="93" spans="1:16" ht="36" customHeight="1" x14ac:dyDescent="0.25">
      <c r="A93" s="205"/>
      <c r="B93" s="1946"/>
      <c r="C93" s="1701" t="s">
        <v>2</v>
      </c>
      <c r="D93" s="1701" t="s">
        <v>2</v>
      </c>
      <c r="E93" s="1701" t="s">
        <v>2</v>
      </c>
      <c r="F93" s="1701" t="s">
        <v>2</v>
      </c>
      <c r="G93" s="216" t="s">
        <v>512</v>
      </c>
      <c r="H93" s="217" t="s">
        <v>8</v>
      </c>
      <c r="I93" s="217" t="s">
        <v>8</v>
      </c>
      <c r="J93" s="1668" t="s">
        <v>1040</v>
      </c>
      <c r="K93" s="1775" t="s">
        <v>1043</v>
      </c>
      <c r="L93" s="1934" t="s">
        <v>1044</v>
      </c>
      <c r="M93" s="1688" t="s">
        <v>2</v>
      </c>
      <c r="N93" s="1704" t="s">
        <v>2</v>
      </c>
      <c r="O93" s="1753" t="s">
        <v>2404</v>
      </c>
      <c r="P93" s="1741" t="s">
        <v>2403</v>
      </c>
    </row>
    <row r="94" spans="1:16" ht="36" customHeight="1" thickBot="1" x14ac:dyDescent="0.3">
      <c r="A94" s="205"/>
      <c r="B94" s="1948"/>
      <c r="C94" s="1703"/>
      <c r="D94" s="1703"/>
      <c r="E94" s="1703"/>
      <c r="F94" s="1703"/>
      <c r="G94" s="166" t="s">
        <v>515</v>
      </c>
      <c r="H94" s="219" t="s">
        <v>1105</v>
      </c>
      <c r="I94" s="220" t="s">
        <v>402</v>
      </c>
      <c r="J94" s="1700"/>
      <c r="K94" s="1855"/>
      <c r="L94" s="1988"/>
      <c r="M94" s="1689"/>
      <c r="N94" s="1705"/>
      <c r="O94" s="1762"/>
      <c r="P94" s="1781"/>
    </row>
    <row r="95" spans="1:16" ht="36" customHeight="1" x14ac:dyDescent="0.25">
      <c r="A95" s="205"/>
      <c r="B95" s="1946"/>
      <c r="C95" s="1701" t="s">
        <v>2</v>
      </c>
      <c r="D95" s="1701" t="s">
        <v>2</v>
      </c>
      <c r="E95" s="1701" t="s">
        <v>2</v>
      </c>
      <c r="F95" s="1701" t="s">
        <v>2</v>
      </c>
      <c r="G95" s="216" t="s">
        <v>512</v>
      </c>
      <c r="H95" s="210" t="s">
        <v>884</v>
      </c>
      <c r="I95" s="210" t="s">
        <v>8</v>
      </c>
      <c r="J95" s="1878" t="s">
        <v>627</v>
      </c>
      <c r="K95" s="1934" t="s">
        <v>628</v>
      </c>
      <c r="L95" s="1934" t="s">
        <v>660</v>
      </c>
      <c r="M95" s="1701" t="s">
        <v>2</v>
      </c>
      <c r="N95" s="1730" t="s">
        <v>2</v>
      </c>
      <c r="O95" s="1753" t="s">
        <v>2404</v>
      </c>
      <c r="P95" s="1741" t="s">
        <v>2403</v>
      </c>
    </row>
    <row r="96" spans="1:16" ht="36" customHeight="1" thickBot="1" x14ac:dyDescent="0.3">
      <c r="A96" s="205"/>
      <c r="B96" s="1948"/>
      <c r="C96" s="1703"/>
      <c r="D96" s="1703"/>
      <c r="E96" s="1703"/>
      <c r="F96" s="1703"/>
      <c r="G96" s="166" t="s">
        <v>513</v>
      </c>
      <c r="H96" s="211" t="s">
        <v>376</v>
      </c>
      <c r="I96" s="215" t="s">
        <v>376</v>
      </c>
      <c r="J96" s="1879"/>
      <c r="K96" s="1935"/>
      <c r="L96" s="1935"/>
      <c r="M96" s="1703"/>
      <c r="N96" s="1732"/>
      <c r="O96" s="1762"/>
      <c r="P96" s="1781"/>
    </row>
    <row r="97" spans="1:16" ht="36" customHeight="1" x14ac:dyDescent="0.25">
      <c r="A97" s="205"/>
      <c r="B97" s="1946"/>
      <c r="C97" s="1701" t="s">
        <v>2</v>
      </c>
      <c r="D97" s="1701" t="s">
        <v>2</v>
      </c>
      <c r="E97" s="1690"/>
      <c r="F97" s="1690"/>
      <c r="G97" s="216" t="s">
        <v>513</v>
      </c>
      <c r="H97" s="210" t="s">
        <v>376</v>
      </c>
      <c r="I97" s="212" t="s">
        <v>376</v>
      </c>
      <c r="J97" s="1956" t="s">
        <v>629</v>
      </c>
      <c r="K97" s="1775" t="s">
        <v>1982</v>
      </c>
      <c r="L97" s="1775" t="s">
        <v>1983</v>
      </c>
      <c r="M97" s="1701" t="s">
        <v>2</v>
      </c>
      <c r="N97" s="1954"/>
      <c r="O97" s="1753"/>
      <c r="P97" s="1741" t="s">
        <v>2556</v>
      </c>
    </row>
    <row r="98" spans="1:16" ht="40.5" customHeight="1" thickBot="1" x14ac:dyDescent="0.3">
      <c r="A98" s="205"/>
      <c r="B98" s="1948"/>
      <c r="C98" s="1703"/>
      <c r="D98" s="1703"/>
      <c r="E98" s="1692"/>
      <c r="F98" s="1692"/>
      <c r="G98" s="166" t="s">
        <v>530</v>
      </c>
      <c r="H98" s="211" t="s">
        <v>884</v>
      </c>
      <c r="I98" s="211" t="s">
        <v>402</v>
      </c>
      <c r="J98" s="1958"/>
      <c r="K98" s="1776"/>
      <c r="L98" s="1776"/>
      <c r="M98" s="1703"/>
      <c r="N98" s="1955"/>
      <c r="O98" s="1754"/>
      <c r="P98" s="1781"/>
    </row>
    <row r="99" spans="1:16" ht="21" customHeight="1" thickBot="1" x14ac:dyDescent="0.3">
      <c r="A99" s="209" t="s">
        <v>122</v>
      </c>
      <c r="B99" s="1748" t="s">
        <v>274</v>
      </c>
      <c r="C99" s="1749"/>
      <c r="D99" s="1749"/>
      <c r="E99" s="1749"/>
      <c r="F99" s="1749"/>
      <c r="G99" s="1749"/>
      <c r="H99" s="1749"/>
      <c r="I99" s="1749"/>
      <c r="J99" s="1749"/>
      <c r="K99" s="1749"/>
      <c r="L99" s="1749"/>
      <c r="M99" s="1749"/>
      <c r="N99" s="1750"/>
      <c r="O99" s="799"/>
      <c r="P99" s="795"/>
    </row>
    <row r="100" spans="1:16" ht="36" customHeight="1" x14ac:dyDescent="0.25">
      <c r="A100" s="205"/>
      <c r="B100" s="1946"/>
      <c r="C100" s="1701" t="s">
        <v>2</v>
      </c>
      <c r="D100" s="1701" t="s">
        <v>2</v>
      </c>
      <c r="E100" s="1690"/>
      <c r="F100" s="1690"/>
      <c r="G100" s="216" t="s">
        <v>512</v>
      </c>
      <c r="H100" s="217" t="s">
        <v>8</v>
      </c>
      <c r="I100" s="217" t="s">
        <v>8</v>
      </c>
      <c r="J100" s="1668" t="s">
        <v>1046</v>
      </c>
      <c r="K100" s="1775" t="s">
        <v>1088</v>
      </c>
      <c r="L100" s="1934" t="s">
        <v>1047</v>
      </c>
      <c r="M100" s="1701" t="s">
        <v>2</v>
      </c>
      <c r="N100" s="1730" t="s">
        <v>2</v>
      </c>
      <c r="O100" s="1804"/>
      <c r="P100" s="1741" t="s">
        <v>2556</v>
      </c>
    </row>
    <row r="101" spans="1:16" ht="36" customHeight="1" thickBot="1" x14ac:dyDescent="0.3">
      <c r="A101" s="205"/>
      <c r="B101" s="1948"/>
      <c r="C101" s="1703"/>
      <c r="D101" s="1703"/>
      <c r="E101" s="1692"/>
      <c r="F101" s="1692"/>
      <c r="G101" s="166" t="s">
        <v>516</v>
      </c>
      <c r="H101" s="219" t="s">
        <v>1106</v>
      </c>
      <c r="I101" s="220" t="s">
        <v>1045</v>
      </c>
      <c r="J101" s="1700"/>
      <c r="K101" s="1776"/>
      <c r="L101" s="1935"/>
      <c r="M101" s="1703"/>
      <c r="N101" s="1732"/>
      <c r="O101" s="1805"/>
      <c r="P101" s="1781"/>
    </row>
    <row r="102" spans="1:16" ht="21" customHeight="1" thickBot="1" x14ac:dyDescent="0.3">
      <c r="A102" s="209" t="s">
        <v>123</v>
      </c>
      <c r="B102" s="1748" t="s">
        <v>275</v>
      </c>
      <c r="C102" s="1749"/>
      <c r="D102" s="1749"/>
      <c r="E102" s="1749"/>
      <c r="F102" s="1749"/>
      <c r="G102" s="1749"/>
      <c r="H102" s="1749"/>
      <c r="I102" s="1749"/>
      <c r="J102" s="1749"/>
      <c r="K102" s="1749"/>
      <c r="L102" s="1749"/>
      <c r="M102" s="1749"/>
      <c r="N102" s="1750"/>
      <c r="O102" s="799"/>
      <c r="P102" s="795"/>
    </row>
    <row r="103" spans="1:16" ht="45" customHeight="1" x14ac:dyDescent="0.25">
      <c r="A103" s="205"/>
      <c r="B103" s="1708"/>
      <c r="C103" s="1701" t="s">
        <v>2</v>
      </c>
      <c r="D103" s="1701" t="s">
        <v>2</v>
      </c>
      <c r="E103" s="1690"/>
      <c r="F103" s="1690"/>
      <c r="G103" s="216" t="s">
        <v>513</v>
      </c>
      <c r="H103" s="217" t="s">
        <v>376</v>
      </c>
      <c r="I103" s="218" t="s">
        <v>376</v>
      </c>
      <c r="J103" s="1668" t="s">
        <v>1048</v>
      </c>
      <c r="K103" s="1775" t="s">
        <v>1900</v>
      </c>
      <c r="L103" s="1706" t="s">
        <v>1894</v>
      </c>
      <c r="M103" s="1701" t="s">
        <v>2</v>
      </c>
      <c r="N103" s="1730" t="s">
        <v>2</v>
      </c>
      <c r="O103" s="1753" t="s">
        <v>2404</v>
      </c>
      <c r="P103" s="1741" t="s">
        <v>2403</v>
      </c>
    </row>
    <row r="104" spans="1:16" ht="46.5" customHeight="1" thickBot="1" x14ac:dyDescent="0.3">
      <c r="A104" s="205"/>
      <c r="B104" s="1710"/>
      <c r="C104" s="1703"/>
      <c r="D104" s="1703"/>
      <c r="E104" s="1692"/>
      <c r="F104" s="1692"/>
      <c r="G104" s="166" t="s">
        <v>548</v>
      </c>
      <c r="H104" s="219" t="s">
        <v>1107</v>
      </c>
      <c r="I104" s="220" t="s">
        <v>394</v>
      </c>
      <c r="J104" s="1700"/>
      <c r="K104" s="1776"/>
      <c r="L104" s="1707"/>
      <c r="M104" s="1703"/>
      <c r="N104" s="1732"/>
      <c r="O104" s="1762"/>
      <c r="P104" s="1781"/>
    </row>
    <row r="105" spans="1:16" ht="36" customHeight="1" thickBot="1" x14ac:dyDescent="0.3">
      <c r="A105" s="205"/>
      <c r="B105" s="792"/>
      <c r="C105" s="813" t="s">
        <v>2</v>
      </c>
      <c r="D105" s="813" t="s">
        <v>2</v>
      </c>
      <c r="E105" s="213"/>
      <c r="F105" s="213"/>
      <c r="G105" s="208" t="s">
        <v>1073</v>
      </c>
      <c r="H105" s="378" t="s">
        <v>1095</v>
      </c>
      <c r="I105" s="379" t="s">
        <v>1049</v>
      </c>
      <c r="J105" s="379" t="s">
        <v>2568</v>
      </c>
      <c r="K105" s="382" t="s">
        <v>1906</v>
      </c>
      <c r="L105" s="793" t="s">
        <v>1050</v>
      </c>
      <c r="M105" s="813" t="s">
        <v>2</v>
      </c>
      <c r="N105" s="814" t="s">
        <v>2</v>
      </c>
      <c r="O105" s="819" t="s">
        <v>2404</v>
      </c>
      <c r="P105" s="820"/>
    </row>
    <row r="106" spans="1:16" ht="45" customHeight="1" x14ac:dyDescent="0.25">
      <c r="A106" s="205"/>
      <c r="B106" s="1708"/>
      <c r="C106" s="1701" t="s">
        <v>2</v>
      </c>
      <c r="D106" s="1701" t="s">
        <v>2</v>
      </c>
      <c r="E106" s="1690"/>
      <c r="F106" s="1690"/>
      <c r="G106" s="216" t="s">
        <v>513</v>
      </c>
      <c r="H106" s="217" t="s">
        <v>376</v>
      </c>
      <c r="I106" s="218" t="s">
        <v>376</v>
      </c>
      <c r="J106" s="1668" t="s">
        <v>1943</v>
      </c>
      <c r="K106" s="1775" t="s">
        <v>2036</v>
      </c>
      <c r="L106" s="1775" t="s">
        <v>2035</v>
      </c>
      <c r="M106" s="1701" t="s">
        <v>2</v>
      </c>
      <c r="N106" s="1954"/>
      <c r="O106" s="1804"/>
      <c r="P106" s="1849" t="s">
        <v>2556</v>
      </c>
    </row>
    <row r="107" spans="1:16" ht="50.25" customHeight="1" thickBot="1" x14ac:dyDescent="0.3">
      <c r="A107" s="205"/>
      <c r="B107" s="1710"/>
      <c r="C107" s="1703"/>
      <c r="D107" s="1703"/>
      <c r="E107" s="1692"/>
      <c r="F107" s="1692"/>
      <c r="G107" s="166" t="s">
        <v>521</v>
      </c>
      <c r="H107" s="219" t="s">
        <v>884</v>
      </c>
      <c r="I107" s="220" t="s">
        <v>31</v>
      </c>
      <c r="J107" s="1700"/>
      <c r="K107" s="1776"/>
      <c r="L107" s="1776"/>
      <c r="M107" s="1703"/>
      <c r="N107" s="1955"/>
      <c r="O107" s="1805"/>
      <c r="P107" s="1850"/>
    </row>
    <row r="108" spans="1:16" ht="45" customHeight="1" x14ac:dyDescent="0.25">
      <c r="A108" s="205"/>
      <c r="B108" s="1708"/>
      <c r="C108" s="1701" t="s">
        <v>2</v>
      </c>
      <c r="D108" s="1701" t="s">
        <v>2</v>
      </c>
      <c r="E108" s="1690"/>
      <c r="F108" s="1690"/>
      <c r="G108" s="216" t="s">
        <v>513</v>
      </c>
      <c r="H108" s="217" t="s">
        <v>376</v>
      </c>
      <c r="I108" s="218" t="s">
        <v>376</v>
      </c>
      <c r="J108" s="1668" t="s">
        <v>1944</v>
      </c>
      <c r="K108" s="1775" t="s">
        <v>2033</v>
      </c>
      <c r="L108" s="1775" t="s">
        <v>2034</v>
      </c>
      <c r="M108" s="1701" t="s">
        <v>2</v>
      </c>
      <c r="N108" s="1847" t="s">
        <v>2</v>
      </c>
      <c r="O108" s="1777" t="s">
        <v>2404</v>
      </c>
      <c r="P108" s="1792" t="s">
        <v>3224</v>
      </c>
    </row>
    <row r="109" spans="1:16" ht="50.25" customHeight="1" thickBot="1" x14ac:dyDescent="0.3">
      <c r="A109" s="205"/>
      <c r="B109" s="1710"/>
      <c r="C109" s="1703"/>
      <c r="D109" s="1703"/>
      <c r="E109" s="1692"/>
      <c r="F109" s="1692"/>
      <c r="G109" s="166" t="s">
        <v>519</v>
      </c>
      <c r="H109" s="219" t="s">
        <v>884</v>
      </c>
      <c r="I109" s="954" t="s">
        <v>826</v>
      </c>
      <c r="J109" s="1700"/>
      <c r="K109" s="1776"/>
      <c r="L109" s="1776"/>
      <c r="M109" s="1703"/>
      <c r="N109" s="1832"/>
      <c r="O109" s="1778"/>
      <c r="P109" s="1852"/>
    </row>
    <row r="110" spans="1:16" ht="45" customHeight="1" x14ac:dyDescent="0.25">
      <c r="A110" s="205"/>
      <c r="B110" s="1708"/>
      <c r="C110" s="1701" t="s">
        <v>2</v>
      </c>
      <c r="D110" s="1701" t="s">
        <v>2</v>
      </c>
      <c r="E110" s="1690"/>
      <c r="F110" s="1690"/>
      <c r="G110" s="216" t="s">
        <v>513</v>
      </c>
      <c r="H110" s="217" t="s">
        <v>376</v>
      </c>
      <c r="I110" s="218" t="s">
        <v>376</v>
      </c>
      <c r="J110" s="1668" t="s">
        <v>1948</v>
      </c>
      <c r="K110" s="1706" t="s">
        <v>1952</v>
      </c>
      <c r="L110" s="1706" t="s">
        <v>1953</v>
      </c>
      <c r="M110" s="1701" t="s">
        <v>2</v>
      </c>
      <c r="N110" s="1847" t="s">
        <v>2</v>
      </c>
      <c r="O110" s="1777" t="s">
        <v>2404</v>
      </c>
      <c r="P110" s="1792" t="s">
        <v>2403</v>
      </c>
    </row>
    <row r="111" spans="1:16" ht="50.25" customHeight="1" thickBot="1" x14ac:dyDescent="0.3">
      <c r="A111" s="205"/>
      <c r="B111" s="1710"/>
      <c r="C111" s="1703"/>
      <c r="D111" s="1703"/>
      <c r="E111" s="1692"/>
      <c r="F111" s="1692"/>
      <c r="G111" s="166" t="s">
        <v>520</v>
      </c>
      <c r="H111" s="1132" t="s">
        <v>3451</v>
      </c>
      <c r="I111" s="1132" t="s">
        <v>3449</v>
      </c>
      <c r="J111" s="1700"/>
      <c r="K111" s="1707"/>
      <c r="L111" s="1707"/>
      <c r="M111" s="1703"/>
      <c r="N111" s="1832"/>
      <c r="O111" s="1778"/>
      <c r="P111" s="1852"/>
    </row>
    <row r="112" spans="1:16" ht="48.75" customHeight="1" thickBot="1" x14ac:dyDescent="0.3">
      <c r="A112" s="205"/>
      <c r="B112" s="683"/>
      <c r="C112" s="813" t="s">
        <v>2</v>
      </c>
      <c r="D112" s="813" t="s">
        <v>2</v>
      </c>
      <c r="E112" s="213"/>
      <c r="F112" s="213"/>
      <c r="G112" s="852" t="s">
        <v>2641</v>
      </c>
      <c r="H112" s="857" t="s">
        <v>2284</v>
      </c>
      <c r="I112" s="863" t="s">
        <v>28</v>
      </c>
      <c r="J112" s="853" t="s">
        <v>2287</v>
      </c>
      <c r="K112" s="376" t="s">
        <v>2285</v>
      </c>
      <c r="L112" s="377" t="s">
        <v>2289</v>
      </c>
      <c r="M112" s="813" t="s">
        <v>2</v>
      </c>
      <c r="N112" s="742"/>
      <c r="O112" s="822"/>
      <c r="P112" s="820" t="s">
        <v>3224</v>
      </c>
    </row>
    <row r="113" spans="1:16" ht="48.75" customHeight="1" thickBot="1" x14ac:dyDescent="0.3">
      <c r="A113" s="205"/>
      <c r="B113" s="683"/>
      <c r="C113" s="994" t="s">
        <v>2</v>
      </c>
      <c r="D113" s="213"/>
      <c r="E113" s="213"/>
      <c r="F113" s="213"/>
      <c r="G113" s="852" t="s">
        <v>2641</v>
      </c>
      <c r="H113" s="857" t="s">
        <v>2284</v>
      </c>
      <c r="I113" s="863" t="s">
        <v>28</v>
      </c>
      <c r="J113" s="853" t="s">
        <v>2674</v>
      </c>
      <c r="K113" s="382" t="s">
        <v>2285</v>
      </c>
      <c r="L113" s="675" t="s">
        <v>2289</v>
      </c>
      <c r="M113" s="994" t="s">
        <v>2</v>
      </c>
      <c r="N113" s="995" t="s">
        <v>2</v>
      </c>
      <c r="O113" s="819" t="s">
        <v>2404</v>
      </c>
      <c r="P113" s="879"/>
    </row>
    <row r="114" spans="1:16" ht="48.75" customHeight="1" thickBot="1" x14ac:dyDescent="0.3">
      <c r="A114" s="205"/>
      <c r="B114" s="683"/>
      <c r="C114" s="994" t="s">
        <v>2</v>
      </c>
      <c r="D114" s="813" t="s">
        <v>2</v>
      </c>
      <c r="E114" s="213"/>
      <c r="F114" s="213"/>
      <c r="G114" s="852" t="s">
        <v>2642</v>
      </c>
      <c r="H114" s="857" t="s">
        <v>2284</v>
      </c>
      <c r="I114" s="863" t="s">
        <v>28</v>
      </c>
      <c r="J114" s="853" t="s">
        <v>2288</v>
      </c>
      <c r="K114" s="376" t="s">
        <v>2286</v>
      </c>
      <c r="L114" s="377" t="s">
        <v>2290</v>
      </c>
      <c r="M114" s="813" t="s">
        <v>2</v>
      </c>
      <c r="N114" s="742"/>
      <c r="O114" s="822"/>
      <c r="P114" s="820" t="s">
        <v>2403</v>
      </c>
    </row>
    <row r="115" spans="1:16" ht="48.75" customHeight="1" thickBot="1" x14ac:dyDescent="0.3">
      <c r="A115" s="205"/>
      <c r="B115" s="683"/>
      <c r="C115" s="994" t="s">
        <v>2</v>
      </c>
      <c r="D115" s="213"/>
      <c r="E115" s="213"/>
      <c r="F115" s="213"/>
      <c r="G115" s="852" t="s">
        <v>2642</v>
      </c>
      <c r="H115" s="857" t="s">
        <v>2284</v>
      </c>
      <c r="I115" s="863" t="s">
        <v>28</v>
      </c>
      <c r="J115" s="853" t="s">
        <v>2675</v>
      </c>
      <c r="K115" s="382" t="s">
        <v>2286</v>
      </c>
      <c r="L115" s="675" t="s">
        <v>2290</v>
      </c>
      <c r="M115" s="994" t="s">
        <v>2</v>
      </c>
      <c r="N115" s="995" t="s">
        <v>2</v>
      </c>
      <c r="O115" s="819" t="s">
        <v>2404</v>
      </c>
      <c r="P115" s="879"/>
    </row>
    <row r="116" spans="1:16" ht="45" customHeight="1" x14ac:dyDescent="0.25">
      <c r="A116" s="205"/>
      <c r="B116" s="1708"/>
      <c r="C116" s="1701" t="s">
        <v>2</v>
      </c>
      <c r="D116" s="1701" t="s">
        <v>2</v>
      </c>
      <c r="E116" s="1690"/>
      <c r="F116" s="1690"/>
      <c r="G116" s="216" t="s">
        <v>513</v>
      </c>
      <c r="H116" s="217" t="s">
        <v>376</v>
      </c>
      <c r="I116" s="218" t="s">
        <v>376</v>
      </c>
      <c r="J116" s="1668" t="s">
        <v>1949</v>
      </c>
      <c r="K116" s="1706" t="s">
        <v>1951</v>
      </c>
      <c r="L116" s="1706" t="s">
        <v>1954</v>
      </c>
      <c r="M116" s="1701" t="s">
        <v>2</v>
      </c>
      <c r="N116" s="1730" t="s">
        <v>2</v>
      </c>
      <c r="O116" s="1753"/>
      <c r="P116" s="1741" t="s">
        <v>2556</v>
      </c>
    </row>
    <row r="117" spans="1:16" ht="50.25" customHeight="1" thickBot="1" x14ac:dyDescent="0.3">
      <c r="A117" s="205"/>
      <c r="B117" s="1710"/>
      <c r="C117" s="1703"/>
      <c r="D117" s="1703"/>
      <c r="E117" s="1692"/>
      <c r="F117" s="1692"/>
      <c r="G117" s="166" t="s">
        <v>521</v>
      </c>
      <c r="H117" s="220" t="s">
        <v>1947</v>
      </c>
      <c r="I117" s="220" t="s">
        <v>31</v>
      </c>
      <c r="J117" s="1700"/>
      <c r="K117" s="1707"/>
      <c r="L117" s="1707"/>
      <c r="M117" s="1703"/>
      <c r="N117" s="1732"/>
      <c r="O117" s="1754"/>
      <c r="P117" s="1781"/>
    </row>
    <row r="118" spans="1:16" ht="45" customHeight="1" x14ac:dyDescent="0.25">
      <c r="A118" s="205"/>
      <c r="B118" s="1708"/>
      <c r="C118" s="1701" t="s">
        <v>2</v>
      </c>
      <c r="D118" s="1701" t="s">
        <v>2</v>
      </c>
      <c r="E118" s="1690"/>
      <c r="F118" s="1690"/>
      <c r="G118" s="216" t="s">
        <v>513</v>
      </c>
      <c r="H118" s="217" t="s">
        <v>376</v>
      </c>
      <c r="I118" s="218" t="s">
        <v>376</v>
      </c>
      <c r="J118" s="1668" t="s">
        <v>1950</v>
      </c>
      <c r="K118" s="1775" t="s">
        <v>1945</v>
      </c>
      <c r="L118" s="1775" t="s">
        <v>1946</v>
      </c>
      <c r="M118" s="1701" t="s">
        <v>2</v>
      </c>
      <c r="N118" s="1730" t="s">
        <v>2</v>
      </c>
      <c r="O118" s="1753" t="s">
        <v>2404</v>
      </c>
      <c r="P118" s="1741" t="s">
        <v>2403</v>
      </c>
    </row>
    <row r="119" spans="1:16" ht="50.25" customHeight="1" thickBot="1" x14ac:dyDescent="0.3">
      <c r="A119" s="205"/>
      <c r="B119" s="1710"/>
      <c r="C119" s="1703"/>
      <c r="D119" s="1703"/>
      <c r="E119" s="1692"/>
      <c r="F119" s="1692"/>
      <c r="G119" s="166" t="s">
        <v>519</v>
      </c>
      <c r="H119" s="220" t="s">
        <v>2247</v>
      </c>
      <c r="I119" s="954" t="s">
        <v>826</v>
      </c>
      <c r="J119" s="1700"/>
      <c r="K119" s="1776"/>
      <c r="L119" s="1776"/>
      <c r="M119" s="1703"/>
      <c r="N119" s="1732"/>
      <c r="O119" s="1762"/>
      <c r="P119" s="1781"/>
    </row>
    <row r="120" spans="1:16" ht="21" customHeight="1" thickBot="1" x14ac:dyDescent="0.3">
      <c r="A120" s="209" t="s">
        <v>427</v>
      </c>
      <c r="B120" s="1748" t="s">
        <v>276</v>
      </c>
      <c r="C120" s="1749"/>
      <c r="D120" s="1749"/>
      <c r="E120" s="1749"/>
      <c r="F120" s="1749"/>
      <c r="G120" s="1749"/>
      <c r="H120" s="1749"/>
      <c r="I120" s="1749"/>
      <c r="J120" s="1749"/>
      <c r="K120" s="1749"/>
      <c r="L120" s="1749"/>
      <c r="M120" s="1749"/>
      <c r="N120" s="1750"/>
      <c r="O120" s="799"/>
      <c r="P120" s="795"/>
    </row>
    <row r="121" spans="1:16" ht="36" customHeight="1" x14ac:dyDescent="0.25">
      <c r="A121" s="205"/>
      <c r="B121" s="1696"/>
      <c r="C121" s="1701" t="s">
        <v>2</v>
      </c>
      <c r="D121" s="1701" t="s">
        <v>2</v>
      </c>
      <c r="E121" s="1701" t="s">
        <v>2</v>
      </c>
      <c r="F121" s="1701" t="s">
        <v>2</v>
      </c>
      <c r="G121" s="216" t="s">
        <v>1084</v>
      </c>
      <c r="H121" s="218" t="s">
        <v>8</v>
      </c>
      <c r="I121" s="218" t="s">
        <v>8</v>
      </c>
      <c r="J121" s="1668" t="s">
        <v>1085</v>
      </c>
      <c r="K121" s="1775" t="s">
        <v>1122</v>
      </c>
      <c r="L121" s="1775" t="s">
        <v>1123</v>
      </c>
      <c r="M121" s="1701" t="s">
        <v>2</v>
      </c>
      <c r="N121" s="1730" t="s">
        <v>2</v>
      </c>
      <c r="O121" s="1753" t="s">
        <v>2404</v>
      </c>
      <c r="P121" s="1741" t="s">
        <v>2403</v>
      </c>
    </row>
    <row r="122" spans="1:16" ht="36" customHeight="1" thickBot="1" x14ac:dyDescent="0.3">
      <c r="A122" s="205"/>
      <c r="B122" s="1697"/>
      <c r="C122" s="1703"/>
      <c r="D122" s="1703"/>
      <c r="E122" s="1703"/>
      <c r="F122" s="1703"/>
      <c r="G122" s="166" t="s">
        <v>524</v>
      </c>
      <c r="H122" s="220" t="s">
        <v>1089</v>
      </c>
      <c r="I122" s="220" t="s">
        <v>408</v>
      </c>
      <c r="J122" s="1700"/>
      <c r="K122" s="1776"/>
      <c r="L122" s="1776"/>
      <c r="M122" s="1703"/>
      <c r="N122" s="1732"/>
      <c r="O122" s="1762"/>
      <c r="P122" s="1781"/>
    </row>
    <row r="123" spans="1:16" ht="46.5" customHeight="1" x14ac:dyDescent="0.25">
      <c r="A123" s="205"/>
      <c r="B123" s="1696"/>
      <c r="C123" s="1701" t="s">
        <v>2</v>
      </c>
      <c r="D123" s="1701" t="s">
        <v>2</v>
      </c>
      <c r="E123" s="1701" t="s">
        <v>2</v>
      </c>
      <c r="F123" s="1701" t="s">
        <v>2</v>
      </c>
      <c r="G123" s="216" t="s">
        <v>1084</v>
      </c>
      <c r="H123" s="218" t="s">
        <v>8</v>
      </c>
      <c r="I123" s="218" t="s">
        <v>8</v>
      </c>
      <c r="J123" s="1668" t="s">
        <v>1021</v>
      </c>
      <c r="K123" s="1866" t="s">
        <v>1090</v>
      </c>
      <c r="L123" s="1866" t="s">
        <v>1091</v>
      </c>
      <c r="M123" s="1701" t="s">
        <v>2</v>
      </c>
      <c r="N123" s="1730" t="s">
        <v>2</v>
      </c>
      <c r="O123" s="1753" t="s">
        <v>2404</v>
      </c>
      <c r="P123" s="1741" t="s">
        <v>2403</v>
      </c>
    </row>
    <row r="124" spans="1:16" ht="48" customHeight="1" thickBot="1" x14ac:dyDescent="0.3">
      <c r="A124" s="205"/>
      <c r="B124" s="1697"/>
      <c r="C124" s="1703"/>
      <c r="D124" s="1703"/>
      <c r="E124" s="1703"/>
      <c r="F124" s="1703"/>
      <c r="G124" s="166" t="s">
        <v>525</v>
      </c>
      <c r="H124" s="219" t="s">
        <v>1108</v>
      </c>
      <c r="I124" s="220" t="s">
        <v>642</v>
      </c>
      <c r="J124" s="1700"/>
      <c r="K124" s="1868"/>
      <c r="L124" s="1868"/>
      <c r="M124" s="1703"/>
      <c r="N124" s="1732"/>
      <c r="O124" s="1762"/>
      <c r="P124" s="1781"/>
    </row>
    <row r="125" spans="1:16" ht="39.75" customHeight="1" x14ac:dyDescent="0.25">
      <c r="A125" s="205"/>
      <c r="B125" s="1696"/>
      <c r="C125" s="1701" t="s">
        <v>2</v>
      </c>
      <c r="D125" s="1701" t="s">
        <v>2</v>
      </c>
      <c r="E125" s="1701" t="s">
        <v>2</v>
      </c>
      <c r="F125" s="1701" t="s">
        <v>2</v>
      </c>
      <c r="G125" s="216" t="s">
        <v>1084</v>
      </c>
      <c r="H125" s="218" t="s">
        <v>8</v>
      </c>
      <c r="I125" s="218" t="s">
        <v>8</v>
      </c>
      <c r="J125" s="1668" t="s">
        <v>1052</v>
      </c>
      <c r="K125" s="1934" t="s">
        <v>1051</v>
      </c>
      <c r="L125" s="1934" t="s">
        <v>1053</v>
      </c>
      <c r="M125" s="1701" t="s">
        <v>2</v>
      </c>
      <c r="N125" s="1730" t="s">
        <v>2</v>
      </c>
      <c r="O125" s="1753"/>
      <c r="P125" s="1741" t="s">
        <v>2556</v>
      </c>
    </row>
    <row r="126" spans="1:16" ht="48" customHeight="1" thickBot="1" x14ac:dyDescent="0.3">
      <c r="A126" s="205"/>
      <c r="B126" s="1697"/>
      <c r="C126" s="1703"/>
      <c r="D126" s="1703"/>
      <c r="E126" s="1703"/>
      <c r="F126" s="1703"/>
      <c r="G126" s="166" t="s">
        <v>526</v>
      </c>
      <c r="H126" s="219" t="s">
        <v>2039</v>
      </c>
      <c r="I126" s="220" t="s">
        <v>2040</v>
      </c>
      <c r="J126" s="1700"/>
      <c r="K126" s="1935"/>
      <c r="L126" s="1935"/>
      <c r="M126" s="1703"/>
      <c r="N126" s="1732"/>
      <c r="O126" s="1754"/>
      <c r="P126" s="1781"/>
    </row>
    <row r="127" spans="1:16" ht="48.75" customHeight="1" x14ac:dyDescent="0.25">
      <c r="A127" s="205"/>
      <c r="B127" s="1696"/>
      <c r="C127" s="1701" t="s">
        <v>2</v>
      </c>
      <c r="D127" s="1701" t="s">
        <v>2</v>
      </c>
      <c r="E127" s="1701" t="s">
        <v>2</v>
      </c>
      <c r="F127" s="1701" t="s">
        <v>2</v>
      </c>
      <c r="G127" s="216" t="s">
        <v>1084</v>
      </c>
      <c r="H127" s="218" t="s">
        <v>8</v>
      </c>
      <c r="I127" s="218" t="s">
        <v>8</v>
      </c>
      <c r="J127" s="1668" t="s">
        <v>1054</v>
      </c>
      <c r="K127" s="1934" t="s">
        <v>1055</v>
      </c>
      <c r="L127" s="1934" t="s">
        <v>1056</v>
      </c>
      <c r="M127" s="1701" t="s">
        <v>2</v>
      </c>
      <c r="N127" s="1730" t="s">
        <v>2</v>
      </c>
      <c r="O127" s="1753" t="s">
        <v>2404</v>
      </c>
      <c r="P127" s="1741"/>
    </row>
    <row r="128" spans="1:16" ht="51" customHeight="1" thickBot="1" x14ac:dyDescent="0.3">
      <c r="A128" s="205"/>
      <c r="B128" s="1697"/>
      <c r="C128" s="1703"/>
      <c r="D128" s="1703"/>
      <c r="E128" s="1703"/>
      <c r="F128" s="1703"/>
      <c r="G128" s="166" t="s">
        <v>798</v>
      </c>
      <c r="H128" s="219" t="s">
        <v>1105</v>
      </c>
      <c r="I128" s="220" t="s">
        <v>402</v>
      </c>
      <c r="J128" s="1700"/>
      <c r="K128" s="1935"/>
      <c r="L128" s="1935"/>
      <c r="M128" s="1703"/>
      <c r="N128" s="1732"/>
      <c r="O128" s="1762"/>
      <c r="P128" s="1744"/>
    </row>
    <row r="129" spans="1:16" ht="36" customHeight="1" x14ac:dyDescent="0.25">
      <c r="A129" s="205"/>
      <c r="B129" s="1696"/>
      <c r="C129" s="1701" t="s">
        <v>2</v>
      </c>
      <c r="D129" s="1701" t="s">
        <v>2</v>
      </c>
      <c r="E129" s="1701" t="s">
        <v>2</v>
      </c>
      <c r="F129" s="1701" t="s">
        <v>2</v>
      </c>
      <c r="G129" s="216" t="s">
        <v>1084</v>
      </c>
      <c r="H129" s="218" t="s">
        <v>8</v>
      </c>
      <c r="I129" s="218" t="s">
        <v>8</v>
      </c>
      <c r="J129" s="1668" t="s">
        <v>1005</v>
      </c>
      <c r="K129" s="1934" t="s">
        <v>1022</v>
      </c>
      <c r="L129" s="1934" t="s">
        <v>1023</v>
      </c>
      <c r="M129" s="1701" t="s">
        <v>2</v>
      </c>
      <c r="N129" s="1730" t="s">
        <v>2</v>
      </c>
      <c r="O129" s="1753" t="s">
        <v>2404</v>
      </c>
      <c r="P129" s="1741" t="s">
        <v>2403</v>
      </c>
    </row>
    <row r="130" spans="1:16" ht="48.75" customHeight="1" thickBot="1" x14ac:dyDescent="0.3">
      <c r="A130" s="205"/>
      <c r="B130" s="1697"/>
      <c r="C130" s="1703"/>
      <c r="D130" s="1703"/>
      <c r="E130" s="1703"/>
      <c r="F130" s="1703"/>
      <c r="G130" s="166" t="s">
        <v>767</v>
      </c>
      <c r="H130" s="385" t="s">
        <v>1109</v>
      </c>
      <c r="I130" s="220" t="s">
        <v>1086</v>
      </c>
      <c r="J130" s="1700"/>
      <c r="K130" s="1935"/>
      <c r="L130" s="1935"/>
      <c r="M130" s="1703"/>
      <c r="N130" s="1732"/>
      <c r="O130" s="1762"/>
      <c r="P130" s="1781"/>
    </row>
    <row r="131" spans="1:16" ht="36" customHeight="1" x14ac:dyDescent="0.25">
      <c r="A131" s="205"/>
      <c r="B131" s="1946"/>
      <c r="C131" s="1701" t="s">
        <v>2</v>
      </c>
      <c r="D131" s="1701" t="s">
        <v>2</v>
      </c>
      <c r="E131" s="1690"/>
      <c r="F131" s="1690"/>
      <c r="G131" s="216" t="s">
        <v>524</v>
      </c>
      <c r="H131" s="218" t="s">
        <v>408</v>
      </c>
      <c r="I131" s="218" t="s">
        <v>408</v>
      </c>
      <c r="J131" s="1956" t="s">
        <v>633</v>
      </c>
      <c r="K131" s="1706" t="s">
        <v>2248</v>
      </c>
      <c r="L131" s="1706" t="s">
        <v>2249</v>
      </c>
      <c r="M131" s="1701" t="s">
        <v>2</v>
      </c>
      <c r="N131" s="1954"/>
      <c r="O131" s="1753" t="s">
        <v>2404</v>
      </c>
      <c r="P131" s="1741" t="s">
        <v>2403</v>
      </c>
    </row>
    <row r="132" spans="1:16" ht="42.75" customHeight="1" x14ac:dyDescent="0.25">
      <c r="A132" s="205"/>
      <c r="B132" s="1947"/>
      <c r="C132" s="1728"/>
      <c r="D132" s="1728"/>
      <c r="E132" s="1865"/>
      <c r="F132" s="1865"/>
      <c r="G132" s="30" t="s">
        <v>1084</v>
      </c>
      <c r="H132" s="39" t="s">
        <v>8</v>
      </c>
      <c r="I132" s="39" t="s">
        <v>8</v>
      </c>
      <c r="J132" s="1957"/>
      <c r="K132" s="1729"/>
      <c r="L132" s="1729"/>
      <c r="M132" s="1728"/>
      <c r="N132" s="1959"/>
      <c r="O132" s="1779"/>
      <c r="P132" s="1742"/>
    </row>
    <row r="133" spans="1:16" ht="39" customHeight="1" thickBot="1" x14ac:dyDescent="0.3">
      <c r="A133" s="205"/>
      <c r="B133" s="1948"/>
      <c r="C133" s="1703"/>
      <c r="D133" s="1703"/>
      <c r="E133" s="1692"/>
      <c r="F133" s="1692"/>
      <c r="G133" s="166" t="s">
        <v>525</v>
      </c>
      <c r="H133" s="211" t="s">
        <v>884</v>
      </c>
      <c r="I133" s="215" t="s">
        <v>642</v>
      </c>
      <c r="J133" s="1958"/>
      <c r="K133" s="1707"/>
      <c r="L133" s="1707"/>
      <c r="M133" s="1703"/>
      <c r="N133" s="1955"/>
      <c r="O133" s="1754"/>
      <c r="P133" s="1744"/>
    </row>
    <row r="134" spans="1:16" ht="36" customHeight="1" x14ac:dyDescent="0.25">
      <c r="A134" s="205"/>
      <c r="B134" s="1946"/>
      <c r="C134" s="1690"/>
      <c r="D134" s="1690"/>
      <c r="E134" s="1701" t="s">
        <v>2</v>
      </c>
      <c r="F134" s="1701" t="s">
        <v>2</v>
      </c>
      <c r="G134" s="216" t="s">
        <v>524</v>
      </c>
      <c r="H134" s="218" t="s">
        <v>408</v>
      </c>
      <c r="I134" s="218" t="s">
        <v>408</v>
      </c>
      <c r="J134" s="1968" t="s">
        <v>2003</v>
      </c>
      <c r="K134" s="1775" t="s">
        <v>2004</v>
      </c>
      <c r="L134" s="1775" t="s">
        <v>2005</v>
      </c>
      <c r="M134" s="1701" t="s">
        <v>2</v>
      </c>
      <c r="N134" s="1954"/>
      <c r="O134" s="1753"/>
      <c r="P134" s="1741" t="s">
        <v>2556</v>
      </c>
    </row>
    <row r="135" spans="1:16" ht="42.75" customHeight="1" x14ac:dyDescent="0.25">
      <c r="A135" s="205"/>
      <c r="B135" s="1947"/>
      <c r="C135" s="1865"/>
      <c r="D135" s="1865"/>
      <c r="E135" s="1728"/>
      <c r="F135" s="1728"/>
      <c r="G135" s="30" t="s">
        <v>1084</v>
      </c>
      <c r="H135" s="39" t="s">
        <v>8</v>
      </c>
      <c r="I135" s="39" t="s">
        <v>8</v>
      </c>
      <c r="J135" s="1969"/>
      <c r="K135" s="1860"/>
      <c r="L135" s="1860"/>
      <c r="M135" s="1728"/>
      <c r="N135" s="1959"/>
      <c r="O135" s="1779"/>
      <c r="P135" s="1742"/>
    </row>
    <row r="136" spans="1:16" ht="39" customHeight="1" thickBot="1" x14ac:dyDescent="0.3">
      <c r="A136" s="205"/>
      <c r="B136" s="1948"/>
      <c r="C136" s="1692"/>
      <c r="D136" s="1692"/>
      <c r="E136" s="1703"/>
      <c r="F136" s="1703"/>
      <c r="G136" s="166" t="s">
        <v>525</v>
      </c>
      <c r="H136" s="219" t="s">
        <v>884</v>
      </c>
      <c r="I136" s="220" t="s">
        <v>642</v>
      </c>
      <c r="J136" s="1970"/>
      <c r="K136" s="1776"/>
      <c r="L136" s="1776"/>
      <c r="M136" s="1703"/>
      <c r="N136" s="1955"/>
      <c r="O136" s="1754"/>
      <c r="P136" s="1744"/>
    </row>
    <row r="137" spans="1:16" ht="36" customHeight="1" x14ac:dyDescent="0.25">
      <c r="A137" s="205"/>
      <c r="B137" s="1946"/>
      <c r="C137" s="1701" t="s">
        <v>2</v>
      </c>
      <c r="D137" s="1701" t="s">
        <v>2</v>
      </c>
      <c r="E137" s="1690"/>
      <c r="F137" s="1690"/>
      <c r="G137" s="216" t="s">
        <v>524</v>
      </c>
      <c r="H137" s="218" t="s">
        <v>408</v>
      </c>
      <c r="I137" s="218" t="s">
        <v>408</v>
      </c>
      <c r="J137" s="1968" t="s">
        <v>2074</v>
      </c>
      <c r="K137" s="1775" t="s">
        <v>2075</v>
      </c>
      <c r="L137" s="1775" t="s">
        <v>2076</v>
      </c>
      <c r="M137" s="1701" t="s">
        <v>2</v>
      </c>
      <c r="N137" s="1954"/>
      <c r="O137" s="1753"/>
      <c r="P137" s="1741" t="s">
        <v>2556</v>
      </c>
    </row>
    <row r="138" spans="1:16" ht="42.75" customHeight="1" x14ac:dyDescent="0.25">
      <c r="A138" s="205"/>
      <c r="B138" s="1947"/>
      <c r="C138" s="1728"/>
      <c r="D138" s="1728"/>
      <c r="E138" s="1865"/>
      <c r="F138" s="1865"/>
      <c r="G138" s="30" t="s">
        <v>1084</v>
      </c>
      <c r="H138" s="39" t="s">
        <v>8</v>
      </c>
      <c r="I138" s="39" t="s">
        <v>8</v>
      </c>
      <c r="J138" s="1969"/>
      <c r="K138" s="1860"/>
      <c r="L138" s="1860"/>
      <c r="M138" s="1728"/>
      <c r="N138" s="1959"/>
      <c r="O138" s="1779"/>
      <c r="P138" s="1742"/>
    </row>
    <row r="139" spans="1:16" ht="39" customHeight="1" thickBot="1" x14ac:dyDescent="0.3">
      <c r="A139" s="205"/>
      <c r="B139" s="1948"/>
      <c r="C139" s="1703"/>
      <c r="D139" s="1703"/>
      <c r="E139" s="1692"/>
      <c r="F139" s="1692"/>
      <c r="G139" s="166" t="s">
        <v>526</v>
      </c>
      <c r="H139" s="219" t="s">
        <v>884</v>
      </c>
      <c r="I139" s="220" t="s">
        <v>2040</v>
      </c>
      <c r="J139" s="1970"/>
      <c r="K139" s="1776"/>
      <c r="L139" s="1776"/>
      <c r="M139" s="1703"/>
      <c r="N139" s="1955"/>
      <c r="O139" s="1754"/>
      <c r="P139" s="1744"/>
    </row>
    <row r="140" spans="1:16" ht="36" customHeight="1" x14ac:dyDescent="0.25">
      <c r="A140" s="205"/>
      <c r="B140" s="1946"/>
      <c r="C140" s="1701" t="s">
        <v>2</v>
      </c>
      <c r="D140" s="1701" t="s">
        <v>2</v>
      </c>
      <c r="E140" s="1690"/>
      <c r="F140" s="1690"/>
      <c r="G140" s="216" t="s">
        <v>524</v>
      </c>
      <c r="H140" s="212" t="s">
        <v>408</v>
      </c>
      <c r="I140" s="212" t="s">
        <v>408</v>
      </c>
      <c r="J140" s="1956" t="s">
        <v>634</v>
      </c>
      <c r="K140" s="1775" t="s">
        <v>2250</v>
      </c>
      <c r="L140" s="1775" t="s">
        <v>2251</v>
      </c>
      <c r="M140" s="1701" t="s">
        <v>2</v>
      </c>
      <c r="N140" s="1730" t="s">
        <v>2</v>
      </c>
      <c r="O140" s="1753" t="s">
        <v>2404</v>
      </c>
      <c r="P140" s="1741" t="s">
        <v>2403</v>
      </c>
    </row>
    <row r="141" spans="1:16" ht="45.75" customHeight="1" thickBot="1" x14ac:dyDescent="0.3">
      <c r="A141" s="205"/>
      <c r="B141" s="1948"/>
      <c r="C141" s="1703"/>
      <c r="D141" s="1703"/>
      <c r="E141" s="1692"/>
      <c r="F141" s="1692"/>
      <c r="G141" s="166" t="s">
        <v>573</v>
      </c>
      <c r="H141" s="219" t="s">
        <v>884</v>
      </c>
      <c r="I141" s="220" t="s">
        <v>8</v>
      </c>
      <c r="J141" s="1958"/>
      <c r="K141" s="1776"/>
      <c r="L141" s="1776"/>
      <c r="M141" s="1703"/>
      <c r="N141" s="1732"/>
      <c r="O141" s="1762"/>
      <c r="P141" s="1781"/>
    </row>
    <row r="142" spans="1:16" ht="36" customHeight="1" x14ac:dyDescent="0.25">
      <c r="A142" s="205"/>
      <c r="B142" s="1973"/>
      <c r="C142" s="2043"/>
      <c r="D142" s="2043"/>
      <c r="E142" s="1965" t="s">
        <v>2</v>
      </c>
      <c r="F142" s="1965" t="s">
        <v>2</v>
      </c>
      <c r="G142" s="373" t="s">
        <v>524</v>
      </c>
      <c r="H142" s="274" t="s">
        <v>408</v>
      </c>
      <c r="I142" s="274" t="s">
        <v>408</v>
      </c>
      <c r="J142" s="1952" t="s">
        <v>2008</v>
      </c>
      <c r="K142" s="1926" t="s">
        <v>2006</v>
      </c>
      <c r="L142" s="1926" t="s">
        <v>2007</v>
      </c>
      <c r="M142" s="1965" t="s">
        <v>2</v>
      </c>
      <c r="N142" s="1966"/>
      <c r="O142" s="1806"/>
      <c r="P142" s="1788" t="s">
        <v>2556</v>
      </c>
    </row>
    <row r="143" spans="1:16" ht="45.75" customHeight="1" thickBot="1" x14ac:dyDescent="0.3">
      <c r="A143" s="205"/>
      <c r="B143" s="1972"/>
      <c r="C143" s="1691"/>
      <c r="D143" s="1691"/>
      <c r="E143" s="1841"/>
      <c r="F143" s="1841"/>
      <c r="G143" s="31" t="s">
        <v>573</v>
      </c>
      <c r="H143" s="383" t="s">
        <v>884</v>
      </c>
      <c r="I143" s="384" t="s">
        <v>8</v>
      </c>
      <c r="J143" s="1953"/>
      <c r="K143" s="1861"/>
      <c r="L143" s="1861"/>
      <c r="M143" s="1841"/>
      <c r="N143" s="1960"/>
      <c r="O143" s="1816"/>
      <c r="P143" s="1743"/>
    </row>
    <row r="144" spans="1:16" ht="36" customHeight="1" x14ac:dyDescent="0.25">
      <c r="A144" s="205"/>
      <c r="B144" s="1946"/>
      <c r="C144" s="1701" t="s">
        <v>2</v>
      </c>
      <c r="D144" s="1701" t="s">
        <v>2</v>
      </c>
      <c r="E144" s="1690"/>
      <c r="F144" s="1690"/>
      <c r="G144" s="216" t="s">
        <v>524</v>
      </c>
      <c r="H144" s="218" t="s">
        <v>398</v>
      </c>
      <c r="I144" s="218" t="s">
        <v>408</v>
      </c>
      <c r="J144" s="1956" t="s">
        <v>906</v>
      </c>
      <c r="K144" s="1775" t="s">
        <v>1984</v>
      </c>
      <c r="L144" s="1775" t="s">
        <v>892</v>
      </c>
      <c r="M144" s="1701" t="s">
        <v>2</v>
      </c>
      <c r="N144" s="1954"/>
      <c r="O144" s="1753" t="s">
        <v>2404</v>
      </c>
      <c r="P144" s="1741" t="s">
        <v>2403</v>
      </c>
    </row>
    <row r="145" spans="1:16" ht="36" customHeight="1" x14ac:dyDescent="0.25">
      <c r="A145" s="205"/>
      <c r="B145" s="1947"/>
      <c r="C145" s="1728"/>
      <c r="D145" s="1728"/>
      <c r="E145" s="1865"/>
      <c r="F145" s="1865"/>
      <c r="G145" s="30" t="s">
        <v>1084</v>
      </c>
      <c r="H145" s="39" t="s">
        <v>8</v>
      </c>
      <c r="I145" s="39" t="s">
        <v>8</v>
      </c>
      <c r="J145" s="1957"/>
      <c r="K145" s="1860"/>
      <c r="L145" s="1860"/>
      <c r="M145" s="1728"/>
      <c r="N145" s="1959"/>
      <c r="O145" s="1779"/>
      <c r="P145" s="1742"/>
    </row>
    <row r="146" spans="1:16" ht="36" customHeight="1" x14ac:dyDescent="0.25">
      <c r="A146" s="205"/>
      <c r="B146" s="1972"/>
      <c r="C146" s="1841"/>
      <c r="D146" s="1841"/>
      <c r="E146" s="1842"/>
      <c r="F146" s="1842"/>
      <c r="G146" s="1087" t="s">
        <v>3322</v>
      </c>
      <c r="H146" s="1086" t="s">
        <v>2619</v>
      </c>
      <c r="I146" s="1087" t="s">
        <v>3321</v>
      </c>
      <c r="J146" s="1961"/>
      <c r="K146" s="1861"/>
      <c r="L146" s="1861"/>
      <c r="M146" s="1841"/>
      <c r="N146" s="1960"/>
      <c r="O146" s="1816"/>
      <c r="P146" s="1743"/>
    </row>
    <row r="147" spans="1:16" ht="45.75" customHeight="1" thickBot="1" x14ac:dyDescent="0.3">
      <c r="A147" s="205"/>
      <c r="B147" s="1948"/>
      <c r="C147" s="1703"/>
      <c r="D147" s="1703"/>
      <c r="E147" s="1692"/>
      <c r="F147" s="1692"/>
      <c r="G147" s="1130" t="s">
        <v>527</v>
      </c>
      <c r="H147" s="1131" t="s">
        <v>3370</v>
      </c>
      <c r="I147" s="1132" t="s">
        <v>264</v>
      </c>
      <c r="J147" s="1958"/>
      <c r="K147" s="1776"/>
      <c r="L147" s="1776"/>
      <c r="M147" s="1703"/>
      <c r="N147" s="1955"/>
      <c r="O147" s="1754"/>
      <c r="P147" s="1744"/>
    </row>
    <row r="148" spans="1:16" ht="36" customHeight="1" x14ac:dyDescent="0.25">
      <c r="A148" s="205"/>
      <c r="B148" s="1946"/>
      <c r="C148" s="1701" t="s">
        <v>2</v>
      </c>
      <c r="D148" s="1701" t="s">
        <v>2</v>
      </c>
      <c r="E148" s="1701" t="s">
        <v>2</v>
      </c>
      <c r="F148" s="1701" t="s">
        <v>2</v>
      </c>
      <c r="G148" s="216" t="s">
        <v>524</v>
      </c>
      <c r="H148" s="218" t="s">
        <v>398</v>
      </c>
      <c r="I148" s="218" t="s">
        <v>408</v>
      </c>
      <c r="J148" s="1968" t="s">
        <v>2190</v>
      </c>
      <c r="K148" s="1706" t="s">
        <v>2252</v>
      </c>
      <c r="L148" s="1706" t="s">
        <v>2192</v>
      </c>
      <c r="M148" s="1701" t="s">
        <v>2</v>
      </c>
      <c r="N148" s="1730" t="s">
        <v>2</v>
      </c>
      <c r="O148" s="1753" t="s">
        <v>2404</v>
      </c>
      <c r="P148" s="1741" t="s">
        <v>2403</v>
      </c>
    </row>
    <row r="149" spans="1:16" ht="36" customHeight="1" x14ac:dyDescent="0.25">
      <c r="A149" s="205"/>
      <c r="B149" s="1947"/>
      <c r="C149" s="1728"/>
      <c r="D149" s="1728"/>
      <c r="E149" s="1728"/>
      <c r="F149" s="1728"/>
      <c r="G149" s="30" t="s">
        <v>1084</v>
      </c>
      <c r="H149" s="39" t="s">
        <v>8</v>
      </c>
      <c r="I149" s="39" t="s">
        <v>8</v>
      </c>
      <c r="J149" s="1969"/>
      <c r="K149" s="1729"/>
      <c r="L149" s="1729"/>
      <c r="M149" s="1728"/>
      <c r="N149" s="1731"/>
      <c r="O149" s="1779"/>
      <c r="P149" s="1742"/>
    </row>
    <row r="150" spans="1:16" ht="45.75" customHeight="1" thickBot="1" x14ac:dyDescent="0.3">
      <c r="A150" s="205"/>
      <c r="B150" s="1948"/>
      <c r="C150" s="1703"/>
      <c r="D150" s="1703"/>
      <c r="E150" s="1703"/>
      <c r="F150" s="1703"/>
      <c r="G150" s="166" t="s">
        <v>527</v>
      </c>
      <c r="H150" s="219" t="s">
        <v>2191</v>
      </c>
      <c r="I150" s="220" t="s">
        <v>264</v>
      </c>
      <c r="J150" s="1970"/>
      <c r="K150" s="1707"/>
      <c r="L150" s="1707"/>
      <c r="M150" s="1703"/>
      <c r="N150" s="1732"/>
      <c r="O150" s="1754"/>
      <c r="P150" s="1744"/>
    </row>
    <row r="151" spans="1:16" ht="36" customHeight="1" x14ac:dyDescent="0.25">
      <c r="A151" s="205"/>
      <c r="B151" s="1946"/>
      <c r="C151" s="1701" t="s">
        <v>2</v>
      </c>
      <c r="D151" s="1701" t="s">
        <v>2</v>
      </c>
      <c r="E151" s="1701" t="s">
        <v>2</v>
      </c>
      <c r="F151" s="1701" t="s">
        <v>2</v>
      </c>
      <c r="G151" s="216" t="s">
        <v>524</v>
      </c>
      <c r="H151" s="218" t="s">
        <v>398</v>
      </c>
      <c r="I151" s="218" t="s">
        <v>408</v>
      </c>
      <c r="J151" s="1968" t="s">
        <v>2222</v>
      </c>
      <c r="K151" s="1706" t="s">
        <v>2223</v>
      </c>
      <c r="L151" s="1706" t="s">
        <v>2224</v>
      </c>
      <c r="M151" s="1701" t="s">
        <v>2</v>
      </c>
      <c r="N151" s="1730" t="s">
        <v>2</v>
      </c>
      <c r="O151" s="1902" t="s">
        <v>2404</v>
      </c>
      <c r="P151" s="1745" t="s">
        <v>3931</v>
      </c>
    </row>
    <row r="152" spans="1:16" ht="36" customHeight="1" x14ac:dyDescent="0.25">
      <c r="A152" s="205"/>
      <c r="B152" s="1947"/>
      <c r="C152" s="1728"/>
      <c r="D152" s="1728"/>
      <c r="E152" s="1728"/>
      <c r="F152" s="1728"/>
      <c r="G152" s="30" t="s">
        <v>1084</v>
      </c>
      <c r="H152" s="39" t="s">
        <v>8</v>
      </c>
      <c r="I152" s="39" t="s">
        <v>8</v>
      </c>
      <c r="J152" s="1969"/>
      <c r="K152" s="1729"/>
      <c r="L152" s="1729"/>
      <c r="M152" s="1728"/>
      <c r="N152" s="1731"/>
      <c r="O152" s="1903"/>
      <c r="P152" s="1746"/>
    </row>
    <row r="153" spans="1:16" ht="45.75" customHeight="1" thickBot="1" x14ac:dyDescent="0.3">
      <c r="A153" s="205"/>
      <c r="B153" s="1948"/>
      <c r="C153" s="1703"/>
      <c r="D153" s="1703"/>
      <c r="E153" s="1703"/>
      <c r="F153" s="1703"/>
      <c r="G153" s="166" t="s">
        <v>492</v>
      </c>
      <c r="H153" s="219" t="s">
        <v>2221</v>
      </c>
      <c r="I153" s="220" t="s">
        <v>264</v>
      </c>
      <c r="J153" s="1970"/>
      <c r="K153" s="1707"/>
      <c r="L153" s="1707"/>
      <c r="M153" s="1703"/>
      <c r="N153" s="1732"/>
      <c r="O153" s="1904"/>
      <c r="P153" s="1747"/>
    </row>
    <row r="154" spans="1:16" ht="36" customHeight="1" x14ac:dyDescent="0.25">
      <c r="A154" s="205"/>
      <c r="B154" s="1946"/>
      <c r="C154" s="1690"/>
      <c r="D154" s="1690"/>
      <c r="E154" s="1701" t="s">
        <v>2</v>
      </c>
      <c r="F154" s="1701" t="s">
        <v>2</v>
      </c>
      <c r="G154" s="216" t="s">
        <v>524</v>
      </c>
      <c r="H154" s="218" t="s">
        <v>398</v>
      </c>
      <c r="I154" s="218" t="s">
        <v>408</v>
      </c>
      <c r="J154" s="1956" t="s">
        <v>904</v>
      </c>
      <c r="K154" s="1934" t="s">
        <v>891</v>
      </c>
      <c r="L154" s="1934" t="s">
        <v>892</v>
      </c>
      <c r="M154" s="1701" t="s">
        <v>2</v>
      </c>
      <c r="N154" s="1954"/>
      <c r="O154" s="1753"/>
      <c r="P154" s="1741" t="s">
        <v>2556</v>
      </c>
    </row>
    <row r="155" spans="1:16" ht="36" customHeight="1" x14ac:dyDescent="0.25">
      <c r="A155" s="205"/>
      <c r="B155" s="1947"/>
      <c r="C155" s="1865"/>
      <c r="D155" s="1865"/>
      <c r="E155" s="1728"/>
      <c r="F155" s="1728"/>
      <c r="G155" s="30" t="s">
        <v>1084</v>
      </c>
      <c r="H155" s="39" t="s">
        <v>8</v>
      </c>
      <c r="I155" s="39" t="s">
        <v>8</v>
      </c>
      <c r="J155" s="1957"/>
      <c r="K155" s="1962"/>
      <c r="L155" s="1962"/>
      <c r="M155" s="1728"/>
      <c r="N155" s="1959"/>
      <c r="O155" s="1779"/>
      <c r="P155" s="1742"/>
    </row>
    <row r="156" spans="1:16" ht="36" customHeight="1" x14ac:dyDescent="0.25">
      <c r="A156" s="205"/>
      <c r="B156" s="1972"/>
      <c r="C156" s="1842"/>
      <c r="D156" s="1842"/>
      <c r="E156" s="1841"/>
      <c r="F156" s="1841"/>
      <c r="G156" s="1087" t="s">
        <v>3322</v>
      </c>
      <c r="H156" s="1086" t="s">
        <v>2619</v>
      </c>
      <c r="I156" s="1087" t="s">
        <v>3321</v>
      </c>
      <c r="J156" s="1961"/>
      <c r="K156" s="1963"/>
      <c r="L156" s="1963"/>
      <c r="M156" s="1841"/>
      <c r="N156" s="1960"/>
      <c r="O156" s="1816"/>
      <c r="P156" s="1743"/>
    </row>
    <row r="157" spans="1:16" ht="45.75" customHeight="1" thickBot="1" x14ac:dyDescent="0.3">
      <c r="A157" s="205"/>
      <c r="B157" s="1948"/>
      <c r="C157" s="1692"/>
      <c r="D157" s="1692"/>
      <c r="E157" s="1703"/>
      <c r="F157" s="1703"/>
      <c r="G157" s="166" t="s">
        <v>527</v>
      </c>
      <c r="H157" s="219" t="s">
        <v>884</v>
      </c>
      <c r="I157" s="220" t="s">
        <v>264</v>
      </c>
      <c r="J157" s="1958"/>
      <c r="K157" s="1935"/>
      <c r="L157" s="1935"/>
      <c r="M157" s="1703"/>
      <c r="N157" s="1955"/>
      <c r="O157" s="1754"/>
      <c r="P157" s="1744"/>
    </row>
    <row r="158" spans="1:16" ht="36" customHeight="1" x14ac:dyDescent="0.25">
      <c r="A158" s="205"/>
      <c r="B158" s="1946"/>
      <c r="C158" s="1701" t="s">
        <v>2</v>
      </c>
      <c r="D158" s="1701" t="s">
        <v>2</v>
      </c>
      <c r="E158" s="1690"/>
      <c r="F158" s="1690"/>
      <c r="G158" s="216" t="s">
        <v>524</v>
      </c>
      <c r="H158" s="212" t="s">
        <v>377</v>
      </c>
      <c r="I158" s="212" t="s">
        <v>408</v>
      </c>
      <c r="J158" s="1956" t="s">
        <v>905</v>
      </c>
      <c r="K158" s="1775" t="s">
        <v>1985</v>
      </c>
      <c r="L158" s="1775" t="s">
        <v>1986</v>
      </c>
      <c r="M158" s="1701" t="s">
        <v>2</v>
      </c>
      <c r="N158" s="1954"/>
      <c r="O158" s="1759"/>
      <c r="P158" s="1741" t="s">
        <v>2556</v>
      </c>
    </row>
    <row r="159" spans="1:16" ht="36" customHeight="1" x14ac:dyDescent="0.25">
      <c r="A159" s="205"/>
      <c r="B159" s="1947"/>
      <c r="C159" s="1728"/>
      <c r="D159" s="1728"/>
      <c r="E159" s="1865"/>
      <c r="F159" s="1865"/>
      <c r="G159" s="30" t="s">
        <v>1084</v>
      </c>
      <c r="H159" s="39" t="s">
        <v>8</v>
      </c>
      <c r="I159" s="39" t="s">
        <v>8</v>
      </c>
      <c r="J159" s="1957"/>
      <c r="K159" s="1860"/>
      <c r="L159" s="1860"/>
      <c r="M159" s="1728"/>
      <c r="N159" s="1959"/>
      <c r="O159" s="1760"/>
      <c r="P159" s="1742"/>
    </row>
    <row r="160" spans="1:16" ht="36" customHeight="1" x14ac:dyDescent="0.25">
      <c r="A160" s="205"/>
      <c r="B160" s="1972"/>
      <c r="C160" s="1841"/>
      <c r="D160" s="1841"/>
      <c r="E160" s="1842"/>
      <c r="F160" s="1842"/>
      <c r="G160" s="1087" t="s">
        <v>3322</v>
      </c>
      <c r="H160" s="1086" t="s">
        <v>2619</v>
      </c>
      <c r="I160" s="1087" t="s">
        <v>3321</v>
      </c>
      <c r="J160" s="1961"/>
      <c r="K160" s="1861"/>
      <c r="L160" s="1861"/>
      <c r="M160" s="1841"/>
      <c r="N160" s="1960"/>
      <c r="O160" s="1803"/>
      <c r="P160" s="1743"/>
    </row>
    <row r="161" spans="1:16" ht="45.75" customHeight="1" thickBot="1" x14ac:dyDescent="0.3">
      <c r="A161" s="205"/>
      <c r="B161" s="1948"/>
      <c r="C161" s="1703"/>
      <c r="D161" s="1703"/>
      <c r="E161" s="1692"/>
      <c r="F161" s="1692"/>
      <c r="G161" s="166" t="s">
        <v>527</v>
      </c>
      <c r="H161" s="219" t="s">
        <v>884</v>
      </c>
      <c r="I161" s="220" t="s">
        <v>264</v>
      </c>
      <c r="J161" s="1958"/>
      <c r="K161" s="1776"/>
      <c r="L161" s="1776"/>
      <c r="M161" s="1703"/>
      <c r="N161" s="1955"/>
      <c r="O161" s="1761"/>
      <c r="P161" s="1744"/>
    </row>
    <row r="162" spans="1:16" ht="36" customHeight="1" x14ac:dyDescent="0.25">
      <c r="A162" s="205"/>
      <c r="B162" s="1946"/>
      <c r="C162" s="1701" t="s">
        <v>2</v>
      </c>
      <c r="D162" s="1701" t="s">
        <v>2</v>
      </c>
      <c r="E162" s="1701" t="s">
        <v>2</v>
      </c>
      <c r="F162" s="1701" t="s">
        <v>2</v>
      </c>
      <c r="G162" s="216" t="s">
        <v>524</v>
      </c>
      <c r="H162" s="218" t="s">
        <v>398</v>
      </c>
      <c r="I162" s="218" t="s">
        <v>408</v>
      </c>
      <c r="J162" s="1956" t="s">
        <v>661</v>
      </c>
      <c r="K162" s="1934" t="s">
        <v>889</v>
      </c>
      <c r="L162" s="1934" t="s">
        <v>890</v>
      </c>
      <c r="M162" s="1701" t="s">
        <v>2</v>
      </c>
      <c r="N162" s="1954"/>
      <c r="O162" s="1799"/>
      <c r="P162" s="1792" t="s">
        <v>2403</v>
      </c>
    </row>
    <row r="163" spans="1:16" ht="36" customHeight="1" x14ac:dyDescent="0.25">
      <c r="A163" s="205"/>
      <c r="B163" s="1947"/>
      <c r="C163" s="1728"/>
      <c r="D163" s="1728"/>
      <c r="E163" s="1728"/>
      <c r="F163" s="1728"/>
      <c r="G163" s="30" t="s">
        <v>1084</v>
      </c>
      <c r="H163" s="39" t="s">
        <v>8</v>
      </c>
      <c r="I163" s="39" t="s">
        <v>8</v>
      </c>
      <c r="J163" s="1957"/>
      <c r="K163" s="1962"/>
      <c r="L163" s="1962"/>
      <c r="M163" s="1728"/>
      <c r="N163" s="1959"/>
      <c r="O163" s="1800"/>
      <c r="P163" s="1793"/>
    </row>
    <row r="164" spans="1:16" ht="36" customHeight="1" x14ac:dyDescent="0.25">
      <c r="A164" s="205"/>
      <c r="B164" s="1972"/>
      <c r="C164" s="1841"/>
      <c r="D164" s="1841"/>
      <c r="E164" s="1841"/>
      <c r="F164" s="1841"/>
      <c r="G164" s="1087" t="s">
        <v>3322</v>
      </c>
      <c r="H164" s="1086" t="s">
        <v>2619</v>
      </c>
      <c r="I164" s="1087" t="s">
        <v>3321</v>
      </c>
      <c r="J164" s="1961"/>
      <c r="K164" s="1963"/>
      <c r="L164" s="1963"/>
      <c r="M164" s="1841"/>
      <c r="N164" s="1960"/>
      <c r="O164" s="1801"/>
      <c r="P164" s="1815"/>
    </row>
    <row r="165" spans="1:16" ht="42.75" customHeight="1" thickBot="1" x14ac:dyDescent="0.3">
      <c r="A165" s="205"/>
      <c r="B165" s="1948"/>
      <c r="C165" s="1703"/>
      <c r="D165" s="1703"/>
      <c r="E165" s="1703"/>
      <c r="F165" s="1703"/>
      <c r="G165" s="166" t="s">
        <v>492</v>
      </c>
      <c r="H165" s="219" t="s">
        <v>884</v>
      </c>
      <c r="I165" s="220" t="s">
        <v>264</v>
      </c>
      <c r="J165" s="1958"/>
      <c r="K165" s="1935"/>
      <c r="L165" s="1935"/>
      <c r="M165" s="1703"/>
      <c r="N165" s="1955"/>
      <c r="O165" s="1802"/>
      <c r="P165" s="1794"/>
    </row>
    <row r="166" spans="1:16" ht="36" customHeight="1" x14ac:dyDescent="0.25">
      <c r="A166" s="205"/>
      <c r="B166" s="1946"/>
      <c r="C166" s="1771" t="s">
        <v>2</v>
      </c>
      <c r="D166" s="1771" t="s">
        <v>2</v>
      </c>
      <c r="E166" s="1771" t="s">
        <v>2</v>
      </c>
      <c r="F166" s="1771" t="s">
        <v>2</v>
      </c>
      <c r="G166" s="977" t="s">
        <v>524</v>
      </c>
      <c r="H166" s="859" t="s">
        <v>398</v>
      </c>
      <c r="I166" s="859" t="s">
        <v>408</v>
      </c>
      <c r="J166" s="1773" t="s">
        <v>2676</v>
      </c>
      <c r="K166" s="1775" t="s">
        <v>889</v>
      </c>
      <c r="L166" s="1775" t="s">
        <v>890</v>
      </c>
      <c r="M166" s="1771" t="s">
        <v>2</v>
      </c>
      <c r="N166" s="1763" t="s">
        <v>2</v>
      </c>
      <c r="O166" s="1753" t="s">
        <v>2404</v>
      </c>
      <c r="P166" s="1817"/>
    </row>
    <row r="167" spans="1:16" ht="36" customHeight="1" x14ac:dyDescent="0.25">
      <c r="A167" s="205"/>
      <c r="B167" s="1947"/>
      <c r="C167" s="1936"/>
      <c r="D167" s="1936"/>
      <c r="E167" s="1936"/>
      <c r="F167" s="1936"/>
      <c r="G167" s="980" t="s">
        <v>1084</v>
      </c>
      <c r="H167" s="845" t="s">
        <v>8</v>
      </c>
      <c r="I167" s="845" t="s">
        <v>8</v>
      </c>
      <c r="J167" s="1873"/>
      <c r="K167" s="1860"/>
      <c r="L167" s="1860"/>
      <c r="M167" s="1936"/>
      <c r="N167" s="1764"/>
      <c r="O167" s="1779"/>
      <c r="P167" s="1818"/>
    </row>
    <row r="168" spans="1:16" ht="36" customHeight="1" x14ac:dyDescent="0.25">
      <c r="A168" s="205"/>
      <c r="B168" s="1972"/>
      <c r="C168" s="1964"/>
      <c r="D168" s="1964"/>
      <c r="E168" s="1964"/>
      <c r="F168" s="1964"/>
      <c r="G168" s="1087" t="s">
        <v>3322</v>
      </c>
      <c r="H168" s="1086" t="s">
        <v>2619</v>
      </c>
      <c r="I168" s="1087" t="s">
        <v>3321</v>
      </c>
      <c r="J168" s="1967"/>
      <c r="K168" s="1861"/>
      <c r="L168" s="1861"/>
      <c r="M168" s="1964"/>
      <c r="N168" s="1765"/>
      <c r="O168" s="1816"/>
      <c r="P168" s="1819"/>
    </row>
    <row r="169" spans="1:16" ht="42.75" customHeight="1" thickBot="1" x14ac:dyDescent="0.3">
      <c r="A169" s="205"/>
      <c r="B169" s="1948"/>
      <c r="C169" s="1772"/>
      <c r="D169" s="1772"/>
      <c r="E169" s="1772"/>
      <c r="F169" s="1772"/>
      <c r="G169" s="1130" t="s">
        <v>492</v>
      </c>
      <c r="H169" s="1131" t="s">
        <v>3369</v>
      </c>
      <c r="I169" s="1132" t="s">
        <v>264</v>
      </c>
      <c r="J169" s="1774"/>
      <c r="K169" s="1776"/>
      <c r="L169" s="1776"/>
      <c r="M169" s="1772"/>
      <c r="N169" s="1766"/>
      <c r="O169" s="1754"/>
      <c r="P169" s="1820"/>
    </row>
    <row r="170" spans="1:16" ht="36" customHeight="1" x14ac:dyDescent="0.25">
      <c r="A170" s="205"/>
      <c r="B170" s="1946"/>
      <c r="C170" s="1771" t="s">
        <v>2</v>
      </c>
      <c r="D170" s="1771" t="s">
        <v>2</v>
      </c>
      <c r="E170" s="1771" t="s">
        <v>2</v>
      </c>
      <c r="F170" s="1771" t="s">
        <v>2</v>
      </c>
      <c r="G170" s="1133" t="s">
        <v>3271</v>
      </c>
      <c r="H170" s="1102" t="s">
        <v>398</v>
      </c>
      <c r="I170" s="1102" t="s">
        <v>408</v>
      </c>
      <c r="J170" s="1693" t="s">
        <v>3392</v>
      </c>
      <c r="K170" s="1693" t="s">
        <v>3394</v>
      </c>
      <c r="L170" s="1693" t="s">
        <v>3395</v>
      </c>
      <c r="M170" s="1680" t="s">
        <v>2</v>
      </c>
      <c r="N170" s="1683" t="s">
        <v>2</v>
      </c>
      <c r="O170" s="1719" t="s">
        <v>2404</v>
      </c>
      <c r="P170" s="1811"/>
    </row>
    <row r="171" spans="1:16" ht="36" customHeight="1" x14ac:dyDescent="0.25">
      <c r="A171" s="205"/>
      <c r="B171" s="1947"/>
      <c r="C171" s="1936"/>
      <c r="D171" s="1936"/>
      <c r="E171" s="1936"/>
      <c r="F171" s="1936"/>
      <c r="G171" s="1134" t="s">
        <v>3355</v>
      </c>
      <c r="H171" s="1088" t="s">
        <v>8</v>
      </c>
      <c r="I171" s="1088" t="s">
        <v>8</v>
      </c>
      <c r="J171" s="2044"/>
      <c r="K171" s="2044"/>
      <c r="L171" s="2044"/>
      <c r="M171" s="2046"/>
      <c r="N171" s="2048"/>
      <c r="O171" s="1809"/>
      <c r="P171" s="1812"/>
    </row>
    <row r="172" spans="1:16" ht="45.75" customHeight="1" x14ac:dyDescent="0.25">
      <c r="A172" s="205"/>
      <c r="B172" s="1972"/>
      <c r="C172" s="1964"/>
      <c r="D172" s="1964"/>
      <c r="E172" s="1964"/>
      <c r="F172" s="1964"/>
      <c r="G172" s="1134" t="s">
        <v>3390</v>
      </c>
      <c r="H172" s="1088" t="s">
        <v>2056</v>
      </c>
      <c r="I172" s="1088" t="s">
        <v>264</v>
      </c>
      <c r="J172" s="2045"/>
      <c r="K172" s="2045"/>
      <c r="L172" s="2045"/>
      <c r="M172" s="2047"/>
      <c r="N172" s="2049"/>
      <c r="O172" s="1810"/>
      <c r="P172" s="1813"/>
    </row>
    <row r="173" spans="1:16" ht="45.75" customHeight="1" x14ac:dyDescent="0.25">
      <c r="A173" s="205"/>
      <c r="B173" s="1972"/>
      <c r="C173" s="1964"/>
      <c r="D173" s="1964"/>
      <c r="E173" s="1964"/>
      <c r="F173" s="1964"/>
      <c r="G173" s="1134" t="s">
        <v>3391</v>
      </c>
      <c r="H173" s="1088" t="s">
        <v>2056</v>
      </c>
      <c r="I173" s="1088" t="s">
        <v>264</v>
      </c>
      <c r="J173" s="2045"/>
      <c r="K173" s="2045"/>
      <c r="L173" s="2045"/>
      <c r="M173" s="2047"/>
      <c r="N173" s="2049"/>
      <c r="O173" s="1810"/>
      <c r="P173" s="1813"/>
    </row>
    <row r="174" spans="1:16" ht="42.75" customHeight="1" thickBot="1" x14ac:dyDescent="0.3">
      <c r="A174" s="205"/>
      <c r="B174" s="1948"/>
      <c r="C174" s="1772"/>
      <c r="D174" s="1772"/>
      <c r="E174" s="1772"/>
      <c r="F174" s="1772"/>
      <c r="G174" s="2050" t="s">
        <v>3393</v>
      </c>
      <c r="H174" s="2051"/>
      <c r="I174" s="2052"/>
      <c r="J174" s="1695"/>
      <c r="K174" s="1695"/>
      <c r="L174" s="1695"/>
      <c r="M174" s="1682"/>
      <c r="N174" s="1685"/>
      <c r="O174" s="1735"/>
      <c r="P174" s="1814"/>
    </row>
    <row r="175" spans="1:16" ht="36" customHeight="1" x14ac:dyDescent="0.25">
      <c r="A175" s="205"/>
      <c r="B175" s="1946"/>
      <c r="C175" s="1701" t="s">
        <v>2</v>
      </c>
      <c r="D175" s="1701" t="s">
        <v>2</v>
      </c>
      <c r="E175" s="1690"/>
      <c r="F175" s="1690"/>
      <c r="G175" s="216" t="s">
        <v>524</v>
      </c>
      <c r="H175" s="218" t="s">
        <v>398</v>
      </c>
      <c r="I175" s="218" t="s">
        <v>408</v>
      </c>
      <c r="J175" s="1956" t="s">
        <v>682</v>
      </c>
      <c r="K175" s="1775" t="s">
        <v>1987</v>
      </c>
      <c r="L175" s="1775" t="s">
        <v>1988</v>
      </c>
      <c r="M175" s="1701" t="s">
        <v>2</v>
      </c>
      <c r="N175" s="1954"/>
      <c r="O175" s="1862"/>
      <c r="P175" s="1741" t="s">
        <v>2556</v>
      </c>
    </row>
    <row r="176" spans="1:16" ht="36" customHeight="1" x14ac:dyDescent="0.25">
      <c r="A176" s="205"/>
      <c r="B176" s="1947"/>
      <c r="C176" s="1728"/>
      <c r="D176" s="1728"/>
      <c r="E176" s="1865"/>
      <c r="F176" s="1865"/>
      <c r="G176" s="30" t="s">
        <v>525</v>
      </c>
      <c r="H176" s="51" t="s">
        <v>888</v>
      </c>
      <c r="I176" s="51" t="s">
        <v>642</v>
      </c>
      <c r="J176" s="1957"/>
      <c r="K176" s="1860"/>
      <c r="L176" s="1860"/>
      <c r="M176" s="1728"/>
      <c r="N176" s="1959"/>
      <c r="O176" s="1863"/>
      <c r="P176" s="1742"/>
    </row>
    <row r="177" spans="1:16" ht="36" customHeight="1" x14ac:dyDescent="0.25">
      <c r="A177" s="205"/>
      <c r="B177" s="1947"/>
      <c r="C177" s="1728"/>
      <c r="D177" s="1728"/>
      <c r="E177" s="1865"/>
      <c r="F177" s="1865"/>
      <c r="G177" s="30" t="s">
        <v>1084</v>
      </c>
      <c r="H177" s="39" t="s">
        <v>8</v>
      </c>
      <c r="I177" s="39" t="s">
        <v>8</v>
      </c>
      <c r="J177" s="1957"/>
      <c r="K177" s="1860"/>
      <c r="L177" s="1860"/>
      <c r="M177" s="1728"/>
      <c r="N177" s="1959"/>
      <c r="O177" s="1863"/>
      <c r="P177" s="1742"/>
    </row>
    <row r="178" spans="1:16" ht="36" customHeight="1" x14ac:dyDescent="0.25">
      <c r="A178" s="205"/>
      <c r="B178" s="1947"/>
      <c r="C178" s="1728"/>
      <c r="D178" s="1728"/>
      <c r="E178" s="1865"/>
      <c r="F178" s="1865"/>
      <c r="G178" s="30" t="s">
        <v>798</v>
      </c>
      <c r="H178" s="737" t="s">
        <v>1855</v>
      </c>
      <c r="I178" s="39" t="s">
        <v>402</v>
      </c>
      <c r="J178" s="1957"/>
      <c r="K178" s="1860"/>
      <c r="L178" s="1860"/>
      <c r="M178" s="1728"/>
      <c r="N178" s="1959"/>
      <c r="O178" s="1863"/>
      <c r="P178" s="1742"/>
    </row>
    <row r="179" spans="1:16" ht="36.75" customHeight="1" thickBot="1" x14ac:dyDescent="0.3">
      <c r="A179" s="205"/>
      <c r="B179" s="1948"/>
      <c r="C179" s="1703"/>
      <c r="D179" s="1703"/>
      <c r="E179" s="1692"/>
      <c r="F179" s="1692"/>
      <c r="G179" s="166" t="s">
        <v>491</v>
      </c>
      <c r="H179" s="211" t="s">
        <v>884</v>
      </c>
      <c r="I179" s="215" t="s">
        <v>8</v>
      </c>
      <c r="J179" s="1958"/>
      <c r="K179" s="1776"/>
      <c r="L179" s="1776"/>
      <c r="M179" s="1703"/>
      <c r="N179" s="1955"/>
      <c r="O179" s="1864"/>
      <c r="P179" s="1744"/>
    </row>
    <row r="180" spans="1:16" ht="43.5" customHeight="1" x14ac:dyDescent="0.25">
      <c r="A180" s="205"/>
      <c r="B180" s="1696"/>
      <c r="C180" s="1701" t="s">
        <v>2</v>
      </c>
      <c r="D180" s="1701" t="s">
        <v>2</v>
      </c>
      <c r="E180" s="1701" t="s">
        <v>2</v>
      </c>
      <c r="F180" s="1701" t="s">
        <v>2</v>
      </c>
      <c r="G180" s="858" t="s">
        <v>1084</v>
      </c>
      <c r="H180" s="217" t="s">
        <v>8</v>
      </c>
      <c r="I180" s="218" t="s">
        <v>8</v>
      </c>
      <c r="J180" s="1668" t="s">
        <v>2185</v>
      </c>
      <c r="K180" s="1706" t="s">
        <v>2184</v>
      </c>
      <c r="L180" s="1706" t="s">
        <v>2182</v>
      </c>
      <c r="M180" s="1701" t="s">
        <v>2</v>
      </c>
      <c r="N180" s="1730" t="s">
        <v>2</v>
      </c>
      <c r="O180" s="1753" t="s">
        <v>2404</v>
      </c>
      <c r="P180" s="1741"/>
    </row>
    <row r="181" spans="1:16" ht="43.5" customHeight="1" x14ac:dyDescent="0.25">
      <c r="A181" s="205"/>
      <c r="B181" s="1971"/>
      <c r="C181" s="1728"/>
      <c r="D181" s="1728"/>
      <c r="E181" s="1728"/>
      <c r="F181" s="1728"/>
      <c r="G181" s="844" t="s">
        <v>802</v>
      </c>
      <c r="H181" s="737" t="s">
        <v>403</v>
      </c>
      <c r="I181" s="39" t="s">
        <v>402</v>
      </c>
      <c r="J181" s="1436"/>
      <c r="K181" s="1729"/>
      <c r="L181" s="1729"/>
      <c r="M181" s="1728"/>
      <c r="N181" s="1731"/>
      <c r="O181" s="1779"/>
      <c r="P181" s="1742"/>
    </row>
    <row r="182" spans="1:16" ht="43.5" customHeight="1" thickBot="1" x14ac:dyDescent="0.3">
      <c r="A182" s="205"/>
      <c r="B182" s="1697"/>
      <c r="C182" s="1703"/>
      <c r="D182" s="1703"/>
      <c r="E182" s="1703"/>
      <c r="F182" s="1703"/>
      <c r="G182" s="846" t="s">
        <v>491</v>
      </c>
      <c r="H182" s="220" t="s">
        <v>8</v>
      </c>
      <c r="I182" s="220" t="s">
        <v>8</v>
      </c>
      <c r="J182" s="1700"/>
      <c r="K182" s="1707"/>
      <c r="L182" s="1707"/>
      <c r="M182" s="1703"/>
      <c r="N182" s="1732"/>
      <c r="O182" s="1754"/>
      <c r="P182" s="1744"/>
    </row>
    <row r="183" spans="1:16" ht="48.75" customHeight="1" x14ac:dyDescent="0.25">
      <c r="A183" s="205"/>
      <c r="B183" s="1946"/>
      <c r="C183" s="1771" t="s">
        <v>2</v>
      </c>
      <c r="D183" s="1771" t="s">
        <v>2</v>
      </c>
      <c r="E183" s="1690"/>
      <c r="F183" s="1690"/>
      <c r="G183" s="216" t="s">
        <v>680</v>
      </c>
      <c r="H183" s="864" t="s">
        <v>2017</v>
      </c>
      <c r="I183" s="218" t="s">
        <v>8</v>
      </c>
      <c r="J183" s="1956" t="s">
        <v>2536</v>
      </c>
      <c r="K183" s="1706" t="s">
        <v>2254</v>
      </c>
      <c r="L183" s="1706" t="s">
        <v>2253</v>
      </c>
      <c r="M183" s="1690"/>
      <c r="N183" s="1730" t="s">
        <v>2</v>
      </c>
      <c r="O183" s="1862"/>
      <c r="P183" s="1741" t="s">
        <v>2403</v>
      </c>
    </row>
    <row r="184" spans="1:16" ht="36" customHeight="1" x14ac:dyDescent="0.25">
      <c r="A184" s="205"/>
      <c r="B184" s="1947"/>
      <c r="C184" s="1936"/>
      <c r="D184" s="1936"/>
      <c r="E184" s="1865"/>
      <c r="F184" s="1865"/>
      <c r="G184" s="30" t="s">
        <v>524</v>
      </c>
      <c r="H184" s="52" t="s">
        <v>408</v>
      </c>
      <c r="I184" s="52" t="s">
        <v>408</v>
      </c>
      <c r="J184" s="1957"/>
      <c r="K184" s="1729"/>
      <c r="L184" s="1729"/>
      <c r="M184" s="1865"/>
      <c r="N184" s="1731"/>
      <c r="O184" s="1941"/>
      <c r="P184" s="1780"/>
    </row>
    <row r="185" spans="1:16" ht="36" customHeight="1" x14ac:dyDescent="0.25">
      <c r="A185" s="205"/>
      <c r="B185" s="1947"/>
      <c r="C185" s="1936"/>
      <c r="D185" s="1936"/>
      <c r="E185" s="1865"/>
      <c r="F185" s="1865"/>
      <c r="G185" s="30" t="s">
        <v>1084</v>
      </c>
      <c r="H185" s="39" t="s">
        <v>8</v>
      </c>
      <c r="I185" s="39" t="s">
        <v>8</v>
      </c>
      <c r="J185" s="1957"/>
      <c r="K185" s="1729"/>
      <c r="L185" s="1729"/>
      <c r="M185" s="1865"/>
      <c r="N185" s="1731"/>
      <c r="O185" s="1941"/>
      <c r="P185" s="1780"/>
    </row>
    <row r="186" spans="1:16" ht="36.75" customHeight="1" thickBot="1" x14ac:dyDescent="0.3">
      <c r="A186" s="205"/>
      <c r="B186" s="1948"/>
      <c r="C186" s="1772"/>
      <c r="D186" s="1772"/>
      <c r="E186" s="1692"/>
      <c r="F186" s="1692"/>
      <c r="G186" s="166" t="s">
        <v>766</v>
      </c>
      <c r="H186" s="211" t="s">
        <v>884</v>
      </c>
      <c r="I186" s="215" t="s">
        <v>636</v>
      </c>
      <c r="J186" s="1958"/>
      <c r="K186" s="1707"/>
      <c r="L186" s="1707"/>
      <c r="M186" s="1692"/>
      <c r="N186" s="1732"/>
      <c r="O186" s="1942"/>
      <c r="P186" s="1781"/>
    </row>
    <row r="187" spans="1:16" ht="48.75" customHeight="1" x14ac:dyDescent="0.25">
      <c r="A187" s="205"/>
      <c r="B187" s="1946"/>
      <c r="C187" s="1701" t="s">
        <v>2</v>
      </c>
      <c r="D187" s="1701" t="s">
        <v>2</v>
      </c>
      <c r="E187" s="1690"/>
      <c r="F187" s="1690"/>
      <c r="G187" s="216" t="s">
        <v>680</v>
      </c>
      <c r="H187" s="864" t="s">
        <v>2534</v>
      </c>
      <c r="I187" s="218" t="s">
        <v>8</v>
      </c>
      <c r="J187" s="1956" t="s">
        <v>2537</v>
      </c>
      <c r="K187" s="1706" t="s">
        <v>2254</v>
      </c>
      <c r="L187" s="1706" t="s">
        <v>2253</v>
      </c>
      <c r="M187" s="1690"/>
      <c r="N187" s="1730" t="s">
        <v>2</v>
      </c>
      <c r="O187" s="1753" t="s">
        <v>2404</v>
      </c>
      <c r="P187" s="1782"/>
    </row>
    <row r="188" spans="1:16" ht="36" customHeight="1" x14ac:dyDescent="0.25">
      <c r="A188" s="205"/>
      <c r="B188" s="1947"/>
      <c r="C188" s="1728"/>
      <c r="D188" s="1728"/>
      <c r="E188" s="1865"/>
      <c r="F188" s="1865"/>
      <c r="G188" s="30" t="s">
        <v>524</v>
      </c>
      <c r="H188" s="52" t="s">
        <v>408</v>
      </c>
      <c r="I188" s="52" t="s">
        <v>408</v>
      </c>
      <c r="J188" s="1957"/>
      <c r="K188" s="1729"/>
      <c r="L188" s="1729"/>
      <c r="M188" s="1865"/>
      <c r="N188" s="1731"/>
      <c r="O188" s="1785"/>
      <c r="P188" s="1783"/>
    </row>
    <row r="189" spans="1:16" ht="36" customHeight="1" x14ac:dyDescent="0.25">
      <c r="A189" s="205"/>
      <c r="B189" s="1947"/>
      <c r="C189" s="1728"/>
      <c r="D189" s="1728"/>
      <c r="E189" s="1865"/>
      <c r="F189" s="1865"/>
      <c r="G189" s="30" t="s">
        <v>1084</v>
      </c>
      <c r="H189" s="39" t="s">
        <v>8</v>
      </c>
      <c r="I189" s="39" t="s">
        <v>8</v>
      </c>
      <c r="J189" s="1957"/>
      <c r="K189" s="1729"/>
      <c r="L189" s="1729"/>
      <c r="M189" s="1865"/>
      <c r="N189" s="1731"/>
      <c r="O189" s="1785"/>
      <c r="P189" s="1783"/>
    </row>
    <row r="190" spans="1:16" ht="36.75" customHeight="1" thickBot="1" x14ac:dyDescent="0.3">
      <c r="A190" s="205"/>
      <c r="B190" s="1948"/>
      <c r="C190" s="1703"/>
      <c r="D190" s="1703"/>
      <c r="E190" s="1692"/>
      <c r="F190" s="1692"/>
      <c r="G190" s="166" t="s">
        <v>766</v>
      </c>
      <c r="H190" s="211" t="s">
        <v>884</v>
      </c>
      <c r="I190" s="215" t="s">
        <v>636</v>
      </c>
      <c r="J190" s="1958"/>
      <c r="K190" s="1707"/>
      <c r="L190" s="1707"/>
      <c r="M190" s="1692"/>
      <c r="N190" s="1732"/>
      <c r="O190" s="1762"/>
      <c r="P190" s="1784"/>
    </row>
    <row r="191" spans="1:16" ht="48.75" customHeight="1" x14ac:dyDescent="0.25">
      <c r="A191" s="205"/>
      <c r="B191" s="1946"/>
      <c r="C191" s="1930"/>
      <c r="D191" s="1930"/>
      <c r="E191" s="1701" t="s">
        <v>2</v>
      </c>
      <c r="F191" s="1701" t="s">
        <v>2</v>
      </c>
      <c r="G191" s="216" t="s">
        <v>680</v>
      </c>
      <c r="H191" s="217" t="s">
        <v>2017</v>
      </c>
      <c r="I191" s="218" t="s">
        <v>8</v>
      </c>
      <c r="J191" s="1968" t="s">
        <v>2009</v>
      </c>
      <c r="K191" s="1775" t="s">
        <v>2010</v>
      </c>
      <c r="L191" s="1775" t="s">
        <v>2011</v>
      </c>
      <c r="M191" s="1690"/>
      <c r="N191" s="1730" t="s">
        <v>2</v>
      </c>
      <c r="O191" s="1848"/>
      <c r="P191" s="1741" t="s">
        <v>2556</v>
      </c>
    </row>
    <row r="192" spans="1:16" ht="36" customHeight="1" x14ac:dyDescent="0.25">
      <c r="A192" s="205"/>
      <c r="B192" s="1947"/>
      <c r="C192" s="2032"/>
      <c r="D192" s="2032"/>
      <c r="E192" s="1728"/>
      <c r="F192" s="1728"/>
      <c r="G192" s="30" t="s">
        <v>524</v>
      </c>
      <c r="H192" s="39" t="s">
        <v>408</v>
      </c>
      <c r="I192" s="39" t="s">
        <v>408</v>
      </c>
      <c r="J192" s="1969"/>
      <c r="K192" s="1860"/>
      <c r="L192" s="1860"/>
      <c r="M192" s="1865"/>
      <c r="N192" s="1731"/>
      <c r="O192" s="1785"/>
      <c r="P192" s="1780"/>
    </row>
    <row r="193" spans="1:16" ht="36" customHeight="1" x14ac:dyDescent="0.25">
      <c r="A193" s="205"/>
      <c r="B193" s="1947"/>
      <c r="C193" s="2032"/>
      <c r="D193" s="2032"/>
      <c r="E193" s="1728"/>
      <c r="F193" s="1728"/>
      <c r="G193" s="30" t="s">
        <v>1084</v>
      </c>
      <c r="H193" s="39" t="s">
        <v>8</v>
      </c>
      <c r="I193" s="39" t="s">
        <v>8</v>
      </c>
      <c r="J193" s="1969"/>
      <c r="K193" s="1860"/>
      <c r="L193" s="1860"/>
      <c r="M193" s="1865"/>
      <c r="N193" s="1731"/>
      <c r="O193" s="1785"/>
      <c r="P193" s="1780"/>
    </row>
    <row r="194" spans="1:16" ht="36.75" customHeight="1" thickBot="1" x14ac:dyDescent="0.3">
      <c r="A194" s="205"/>
      <c r="B194" s="1948"/>
      <c r="C194" s="1931"/>
      <c r="D194" s="1931"/>
      <c r="E194" s="1703"/>
      <c r="F194" s="1703"/>
      <c r="G194" s="166" t="s">
        <v>766</v>
      </c>
      <c r="H194" s="219" t="s">
        <v>884</v>
      </c>
      <c r="I194" s="220" t="s">
        <v>636</v>
      </c>
      <c r="J194" s="1970"/>
      <c r="K194" s="1776"/>
      <c r="L194" s="1776"/>
      <c r="M194" s="1692"/>
      <c r="N194" s="1732"/>
      <c r="O194" s="1762"/>
      <c r="P194" s="1781"/>
    </row>
    <row r="195" spans="1:16" ht="50.25" customHeight="1" x14ac:dyDescent="0.25">
      <c r="A195" s="205"/>
      <c r="B195" s="1946"/>
      <c r="C195" s="1701" t="s">
        <v>2</v>
      </c>
      <c r="D195" s="1701" t="s">
        <v>2</v>
      </c>
      <c r="E195" s="1905"/>
      <c r="F195" s="1905"/>
      <c r="G195" s="216" t="s">
        <v>680</v>
      </c>
      <c r="H195" s="217" t="s">
        <v>2017</v>
      </c>
      <c r="I195" s="218" t="s">
        <v>8</v>
      </c>
      <c r="J195" s="1956" t="s">
        <v>637</v>
      </c>
      <c r="K195" s="1706" t="s">
        <v>2255</v>
      </c>
      <c r="L195" s="1706" t="s">
        <v>2256</v>
      </c>
      <c r="M195" s="1690"/>
      <c r="N195" s="1730" t="s">
        <v>2</v>
      </c>
      <c r="O195" s="1753" t="s">
        <v>2404</v>
      </c>
      <c r="P195" s="1741" t="s">
        <v>2403</v>
      </c>
    </row>
    <row r="196" spans="1:16" ht="36" customHeight="1" x14ac:dyDescent="0.25">
      <c r="A196" s="205"/>
      <c r="B196" s="1947"/>
      <c r="C196" s="1728"/>
      <c r="D196" s="1728"/>
      <c r="E196" s="1933"/>
      <c r="F196" s="1933"/>
      <c r="G196" s="30" t="s">
        <v>524</v>
      </c>
      <c r="H196" s="39" t="s">
        <v>408</v>
      </c>
      <c r="I196" s="39" t="s">
        <v>408</v>
      </c>
      <c r="J196" s="1957"/>
      <c r="K196" s="1729"/>
      <c r="L196" s="1729"/>
      <c r="M196" s="1865"/>
      <c r="N196" s="1731"/>
      <c r="O196" s="1785"/>
      <c r="P196" s="1780"/>
    </row>
    <row r="197" spans="1:16" ht="36" customHeight="1" x14ac:dyDescent="0.25">
      <c r="A197" s="205"/>
      <c r="B197" s="1947"/>
      <c r="C197" s="1728"/>
      <c r="D197" s="1728"/>
      <c r="E197" s="1933"/>
      <c r="F197" s="1933"/>
      <c r="G197" s="30" t="s">
        <v>1084</v>
      </c>
      <c r="H197" s="39" t="s">
        <v>8</v>
      </c>
      <c r="I197" s="39" t="s">
        <v>8</v>
      </c>
      <c r="J197" s="1957"/>
      <c r="K197" s="1729"/>
      <c r="L197" s="1729"/>
      <c r="M197" s="1865"/>
      <c r="N197" s="1731"/>
      <c r="O197" s="1785"/>
      <c r="P197" s="1780"/>
    </row>
    <row r="198" spans="1:16" ht="36" customHeight="1" x14ac:dyDescent="0.25">
      <c r="A198" s="205"/>
      <c r="B198" s="1947"/>
      <c r="C198" s="1728"/>
      <c r="D198" s="1728"/>
      <c r="E198" s="1933"/>
      <c r="F198" s="1933"/>
      <c r="G198" s="30" t="s">
        <v>766</v>
      </c>
      <c r="H198" s="46" t="s">
        <v>216</v>
      </c>
      <c r="I198" s="52" t="s">
        <v>636</v>
      </c>
      <c r="J198" s="1957"/>
      <c r="K198" s="1729"/>
      <c r="L198" s="1729"/>
      <c r="M198" s="1865"/>
      <c r="N198" s="1731"/>
      <c r="O198" s="1785"/>
      <c r="P198" s="1780"/>
    </row>
    <row r="199" spans="1:16" ht="38.25" customHeight="1" thickBot="1" x14ac:dyDescent="0.3">
      <c r="A199" s="205"/>
      <c r="B199" s="1948"/>
      <c r="C199" s="1703"/>
      <c r="D199" s="1703"/>
      <c r="E199" s="1907"/>
      <c r="F199" s="1907"/>
      <c r="G199" s="166" t="s">
        <v>767</v>
      </c>
      <c r="H199" s="211" t="s">
        <v>884</v>
      </c>
      <c r="I199" s="215" t="s">
        <v>893</v>
      </c>
      <c r="J199" s="1958"/>
      <c r="K199" s="1707"/>
      <c r="L199" s="1707"/>
      <c r="M199" s="1692"/>
      <c r="N199" s="1732"/>
      <c r="O199" s="1762"/>
      <c r="P199" s="1781"/>
    </row>
    <row r="200" spans="1:16" ht="50.25" customHeight="1" x14ac:dyDescent="0.25">
      <c r="A200" s="205"/>
      <c r="B200" s="1946"/>
      <c r="C200" s="1690"/>
      <c r="D200" s="1690"/>
      <c r="E200" s="1701" t="s">
        <v>2</v>
      </c>
      <c r="F200" s="1701" t="s">
        <v>2</v>
      </c>
      <c r="G200" s="216" t="s">
        <v>680</v>
      </c>
      <c r="H200" s="217" t="s">
        <v>2017</v>
      </c>
      <c r="I200" s="218" t="s">
        <v>8</v>
      </c>
      <c r="J200" s="1968" t="s">
        <v>2015</v>
      </c>
      <c r="K200" s="1775" t="s">
        <v>2012</v>
      </c>
      <c r="L200" s="1775" t="s">
        <v>2013</v>
      </c>
      <c r="M200" s="1690"/>
      <c r="N200" s="1730" t="s">
        <v>2</v>
      </c>
      <c r="O200" s="1848"/>
      <c r="P200" s="1741" t="s">
        <v>2556</v>
      </c>
    </row>
    <row r="201" spans="1:16" ht="36" customHeight="1" x14ac:dyDescent="0.25">
      <c r="A201" s="205"/>
      <c r="B201" s="1947"/>
      <c r="C201" s="1865"/>
      <c r="D201" s="1865"/>
      <c r="E201" s="1728"/>
      <c r="F201" s="1728"/>
      <c r="G201" s="30" t="s">
        <v>524</v>
      </c>
      <c r="H201" s="39" t="s">
        <v>408</v>
      </c>
      <c r="I201" s="39" t="s">
        <v>408</v>
      </c>
      <c r="J201" s="1969"/>
      <c r="K201" s="1860"/>
      <c r="L201" s="1860"/>
      <c r="M201" s="1865"/>
      <c r="N201" s="1731"/>
      <c r="O201" s="1785"/>
      <c r="P201" s="1780"/>
    </row>
    <row r="202" spans="1:16" ht="36" customHeight="1" x14ac:dyDescent="0.25">
      <c r="A202" s="205"/>
      <c r="B202" s="1947"/>
      <c r="C202" s="1865"/>
      <c r="D202" s="1865"/>
      <c r="E202" s="1728"/>
      <c r="F202" s="1728"/>
      <c r="G202" s="30" t="s">
        <v>1084</v>
      </c>
      <c r="H202" s="39" t="s">
        <v>8</v>
      </c>
      <c r="I202" s="39" t="s">
        <v>8</v>
      </c>
      <c r="J202" s="1969"/>
      <c r="K202" s="1860"/>
      <c r="L202" s="1860"/>
      <c r="M202" s="1865"/>
      <c r="N202" s="1731"/>
      <c r="O202" s="1785"/>
      <c r="P202" s="1780"/>
    </row>
    <row r="203" spans="1:16" ht="36" customHeight="1" x14ac:dyDescent="0.25">
      <c r="A203" s="205"/>
      <c r="B203" s="1947"/>
      <c r="C203" s="1865"/>
      <c r="D203" s="1865"/>
      <c r="E203" s="1728"/>
      <c r="F203" s="1728"/>
      <c r="G203" s="30" t="s">
        <v>766</v>
      </c>
      <c r="H203" s="51" t="s">
        <v>216</v>
      </c>
      <c r="I203" s="39" t="s">
        <v>636</v>
      </c>
      <c r="J203" s="1969"/>
      <c r="K203" s="1860"/>
      <c r="L203" s="1860"/>
      <c r="M203" s="1865"/>
      <c r="N203" s="1731"/>
      <c r="O203" s="1785"/>
      <c r="P203" s="1780"/>
    </row>
    <row r="204" spans="1:16" ht="38.25" customHeight="1" thickBot="1" x14ac:dyDescent="0.3">
      <c r="A204" s="205"/>
      <c r="B204" s="1948"/>
      <c r="C204" s="1692"/>
      <c r="D204" s="1692"/>
      <c r="E204" s="1703"/>
      <c r="F204" s="1703"/>
      <c r="G204" s="166" t="s">
        <v>767</v>
      </c>
      <c r="H204" s="219" t="s">
        <v>884</v>
      </c>
      <c r="I204" s="220" t="s">
        <v>893</v>
      </c>
      <c r="J204" s="1970"/>
      <c r="K204" s="1776"/>
      <c r="L204" s="1776"/>
      <c r="M204" s="1692"/>
      <c r="N204" s="1732"/>
      <c r="O204" s="1762"/>
      <c r="P204" s="1781"/>
    </row>
    <row r="205" spans="1:16" ht="24" customHeight="1" thickBot="1" x14ac:dyDescent="0.3">
      <c r="A205" s="209" t="s">
        <v>428</v>
      </c>
      <c r="B205" s="1748" t="s">
        <v>558</v>
      </c>
      <c r="C205" s="1749"/>
      <c r="D205" s="1749"/>
      <c r="E205" s="1749"/>
      <c r="F205" s="1749"/>
      <c r="G205" s="1749"/>
      <c r="H205" s="1749"/>
      <c r="I205" s="1749"/>
      <c r="J205" s="1749"/>
      <c r="K205" s="1749"/>
      <c r="L205" s="1749"/>
      <c r="M205" s="1749"/>
      <c r="N205" s="1750"/>
      <c r="O205" s="799"/>
      <c r="P205" s="795"/>
    </row>
    <row r="206" spans="1:16" ht="43.5" customHeight="1" x14ac:dyDescent="0.25">
      <c r="A206" s="205"/>
      <c r="B206" s="1696"/>
      <c r="C206" s="1701" t="s">
        <v>2</v>
      </c>
      <c r="D206" s="1701" t="s">
        <v>2</v>
      </c>
      <c r="E206" s="1701" t="s">
        <v>2</v>
      </c>
      <c r="F206" s="1701" t="s">
        <v>2</v>
      </c>
      <c r="G206" s="216" t="s">
        <v>561</v>
      </c>
      <c r="H206" s="217" t="s">
        <v>8</v>
      </c>
      <c r="I206" s="218" t="s">
        <v>8</v>
      </c>
      <c r="J206" s="1668" t="s">
        <v>1006</v>
      </c>
      <c r="K206" s="1866" t="s">
        <v>1124</v>
      </c>
      <c r="L206" s="1866" t="s">
        <v>1125</v>
      </c>
      <c r="M206" s="1701" t="s">
        <v>2</v>
      </c>
      <c r="N206" s="1730" t="s">
        <v>2</v>
      </c>
      <c r="O206" s="1753" t="s">
        <v>2404</v>
      </c>
      <c r="P206" s="1741" t="s">
        <v>2403</v>
      </c>
    </row>
    <row r="207" spans="1:16" ht="36" customHeight="1" thickBot="1" x14ac:dyDescent="0.3">
      <c r="A207" s="205"/>
      <c r="B207" s="1697"/>
      <c r="C207" s="1703"/>
      <c r="D207" s="1703"/>
      <c r="E207" s="1703"/>
      <c r="F207" s="1703"/>
      <c r="G207" s="166" t="s">
        <v>559</v>
      </c>
      <c r="H207" s="220" t="s">
        <v>1096</v>
      </c>
      <c r="I207" s="220" t="s">
        <v>594</v>
      </c>
      <c r="J207" s="1700"/>
      <c r="K207" s="1868"/>
      <c r="L207" s="1868"/>
      <c r="M207" s="1703"/>
      <c r="N207" s="1732"/>
      <c r="O207" s="1754"/>
      <c r="P207" s="1744"/>
    </row>
    <row r="208" spans="1:16" ht="43.5" customHeight="1" x14ac:dyDescent="0.25">
      <c r="A208" s="205"/>
      <c r="B208" s="1696"/>
      <c r="C208" s="1701" t="s">
        <v>2</v>
      </c>
      <c r="D208" s="1701" t="s">
        <v>2</v>
      </c>
      <c r="E208" s="1701" t="s">
        <v>2</v>
      </c>
      <c r="F208" s="1701" t="s">
        <v>2</v>
      </c>
      <c r="G208" s="216" t="s">
        <v>561</v>
      </c>
      <c r="H208" s="217" t="s">
        <v>8</v>
      </c>
      <c r="I208" s="218" t="s">
        <v>8</v>
      </c>
      <c r="J208" s="1668" t="s">
        <v>1024</v>
      </c>
      <c r="K208" s="1866" t="s">
        <v>1097</v>
      </c>
      <c r="L208" s="1866" t="s">
        <v>1098</v>
      </c>
      <c r="M208" s="1701" t="s">
        <v>2</v>
      </c>
      <c r="N208" s="1730" t="s">
        <v>2</v>
      </c>
      <c r="O208" s="1753"/>
      <c r="P208" s="1741" t="s">
        <v>2556</v>
      </c>
    </row>
    <row r="209" spans="1:16" ht="43.5" customHeight="1" thickBot="1" x14ac:dyDescent="0.3">
      <c r="A209" s="205"/>
      <c r="B209" s="1697"/>
      <c r="C209" s="1703"/>
      <c r="D209" s="1703"/>
      <c r="E209" s="1703"/>
      <c r="F209" s="1703"/>
      <c r="G209" s="166" t="s">
        <v>1403</v>
      </c>
      <c r="H209" s="219" t="s">
        <v>2039</v>
      </c>
      <c r="I209" s="220" t="s">
        <v>2040</v>
      </c>
      <c r="J209" s="1700"/>
      <c r="K209" s="1868"/>
      <c r="L209" s="1868"/>
      <c r="M209" s="1703"/>
      <c r="N209" s="1732"/>
      <c r="O209" s="1754"/>
      <c r="P209" s="1744"/>
    </row>
    <row r="210" spans="1:16" ht="43.5" customHeight="1" x14ac:dyDescent="0.25">
      <c r="A210" s="205"/>
      <c r="B210" s="1696"/>
      <c r="C210" s="1701" t="s">
        <v>2</v>
      </c>
      <c r="D210" s="1701" t="s">
        <v>2</v>
      </c>
      <c r="E210" s="1701" t="s">
        <v>2</v>
      </c>
      <c r="F210" s="1701" t="s">
        <v>2</v>
      </c>
      <c r="G210" s="216" t="s">
        <v>561</v>
      </c>
      <c r="H210" s="217" t="s">
        <v>8</v>
      </c>
      <c r="I210" s="218" t="s">
        <v>8</v>
      </c>
      <c r="J210" s="1668" t="s">
        <v>1057</v>
      </c>
      <c r="K210" s="1934" t="s">
        <v>1058</v>
      </c>
      <c r="L210" s="1934" t="s">
        <v>1059</v>
      </c>
      <c r="M210" s="1701" t="s">
        <v>2</v>
      </c>
      <c r="N210" s="1730" t="s">
        <v>2</v>
      </c>
      <c r="O210" s="1753" t="s">
        <v>2404</v>
      </c>
      <c r="P210" s="1741"/>
    </row>
    <row r="211" spans="1:16" ht="43.5" customHeight="1" thickBot="1" x14ac:dyDescent="0.3">
      <c r="A211" s="205"/>
      <c r="B211" s="1697"/>
      <c r="C211" s="1703"/>
      <c r="D211" s="1703"/>
      <c r="E211" s="1703"/>
      <c r="F211" s="1703"/>
      <c r="G211" s="166" t="s">
        <v>2183</v>
      </c>
      <c r="H211" s="219" t="s">
        <v>1142</v>
      </c>
      <c r="I211" s="220" t="s">
        <v>402</v>
      </c>
      <c r="J211" s="1700"/>
      <c r="K211" s="1935"/>
      <c r="L211" s="1935"/>
      <c r="M211" s="1703"/>
      <c r="N211" s="1732"/>
      <c r="O211" s="1754"/>
      <c r="P211" s="1744"/>
    </row>
    <row r="212" spans="1:16" ht="43.5" customHeight="1" x14ac:dyDescent="0.25">
      <c r="A212" s="205"/>
      <c r="B212" s="1696"/>
      <c r="C212" s="1701" t="s">
        <v>2</v>
      </c>
      <c r="D212" s="1701" t="s">
        <v>2</v>
      </c>
      <c r="E212" s="1701" t="s">
        <v>2</v>
      </c>
      <c r="F212" s="1701" t="s">
        <v>2</v>
      </c>
      <c r="G212" s="216" t="s">
        <v>561</v>
      </c>
      <c r="H212" s="217" t="s">
        <v>8</v>
      </c>
      <c r="I212" s="218" t="s">
        <v>8</v>
      </c>
      <c r="J212" s="1668" t="s">
        <v>2180</v>
      </c>
      <c r="K212" s="1706" t="s">
        <v>2181</v>
      </c>
      <c r="L212" s="1706" t="s">
        <v>2182</v>
      </c>
      <c r="M212" s="1701" t="s">
        <v>2</v>
      </c>
      <c r="N212" s="1730" t="s">
        <v>2</v>
      </c>
      <c r="O212" s="1753" t="s">
        <v>2404</v>
      </c>
      <c r="P212" s="1741" t="s">
        <v>2403</v>
      </c>
    </row>
    <row r="213" spans="1:16" ht="43.5" customHeight="1" x14ac:dyDescent="0.25">
      <c r="A213" s="205"/>
      <c r="B213" s="1971"/>
      <c r="C213" s="1728"/>
      <c r="D213" s="1728"/>
      <c r="E213" s="1728"/>
      <c r="F213" s="1728"/>
      <c r="G213" s="30" t="s">
        <v>2183</v>
      </c>
      <c r="H213" s="737" t="s">
        <v>403</v>
      </c>
      <c r="I213" s="39" t="s">
        <v>402</v>
      </c>
      <c r="J213" s="1436"/>
      <c r="K213" s="1729"/>
      <c r="L213" s="1729"/>
      <c r="M213" s="1728"/>
      <c r="N213" s="1731"/>
      <c r="O213" s="1779"/>
      <c r="P213" s="1742"/>
    </row>
    <row r="214" spans="1:16" ht="43.5" customHeight="1" thickBot="1" x14ac:dyDescent="0.3">
      <c r="A214" s="205"/>
      <c r="B214" s="1697"/>
      <c r="C214" s="1703"/>
      <c r="D214" s="1703"/>
      <c r="E214" s="1703"/>
      <c r="F214" s="1703"/>
      <c r="G214" s="166" t="s">
        <v>562</v>
      </c>
      <c r="H214" s="220" t="s">
        <v>8</v>
      </c>
      <c r="I214" s="220" t="s">
        <v>8</v>
      </c>
      <c r="J214" s="1700"/>
      <c r="K214" s="1707"/>
      <c r="L214" s="1707"/>
      <c r="M214" s="1703"/>
      <c r="N214" s="1732"/>
      <c r="O214" s="1754"/>
      <c r="P214" s="1744"/>
    </row>
    <row r="215" spans="1:16" ht="36" customHeight="1" x14ac:dyDescent="0.25">
      <c r="A215" s="205"/>
      <c r="B215" s="1751" t="s">
        <v>2</v>
      </c>
      <c r="C215" s="1701" t="s">
        <v>2</v>
      </c>
      <c r="D215" s="1701" t="s">
        <v>2</v>
      </c>
      <c r="E215" s="1905"/>
      <c r="F215" s="1905"/>
      <c r="G215" s="216" t="s">
        <v>559</v>
      </c>
      <c r="H215" s="218" t="s">
        <v>2257</v>
      </c>
      <c r="I215" s="218" t="s">
        <v>594</v>
      </c>
      <c r="J215" s="1968" t="s">
        <v>638</v>
      </c>
      <c r="K215" s="1706" t="s">
        <v>2635</v>
      </c>
      <c r="L215" s="1706" t="s">
        <v>2258</v>
      </c>
      <c r="M215" s="1701" t="s">
        <v>2</v>
      </c>
      <c r="N215" s="1954"/>
      <c r="O215" s="1753" t="s">
        <v>2404</v>
      </c>
      <c r="P215" s="1741" t="s">
        <v>2403</v>
      </c>
    </row>
    <row r="216" spans="1:16" ht="43.5" customHeight="1" x14ac:dyDescent="0.25">
      <c r="A216" s="205"/>
      <c r="B216" s="1836"/>
      <c r="C216" s="1728"/>
      <c r="D216" s="1728"/>
      <c r="E216" s="1933"/>
      <c r="F216" s="1933"/>
      <c r="G216" s="30" t="s">
        <v>561</v>
      </c>
      <c r="H216" s="51" t="s">
        <v>8</v>
      </c>
      <c r="I216" s="39" t="s">
        <v>8</v>
      </c>
      <c r="J216" s="1969"/>
      <c r="K216" s="1729"/>
      <c r="L216" s="1729"/>
      <c r="M216" s="1728"/>
      <c r="N216" s="1959"/>
      <c r="O216" s="1779"/>
      <c r="P216" s="1742"/>
    </row>
    <row r="217" spans="1:16" ht="43.5" customHeight="1" thickBot="1" x14ac:dyDescent="0.3">
      <c r="A217" s="205"/>
      <c r="B217" s="1752"/>
      <c r="C217" s="1703"/>
      <c r="D217" s="1703"/>
      <c r="E217" s="1907"/>
      <c r="F217" s="1907"/>
      <c r="G217" s="166" t="s">
        <v>560</v>
      </c>
      <c r="H217" s="219" t="s">
        <v>884</v>
      </c>
      <c r="I217" s="220" t="s">
        <v>641</v>
      </c>
      <c r="J217" s="1970"/>
      <c r="K217" s="1707"/>
      <c r="L217" s="1707"/>
      <c r="M217" s="1703"/>
      <c r="N217" s="1955"/>
      <c r="O217" s="1754"/>
      <c r="P217" s="1744"/>
    </row>
    <row r="218" spans="1:16" ht="36" customHeight="1" x14ac:dyDescent="0.25">
      <c r="A218" s="205"/>
      <c r="B218" s="1751" t="s">
        <v>2</v>
      </c>
      <c r="C218" s="1905"/>
      <c r="D218" s="1905"/>
      <c r="E218" s="1905"/>
      <c r="F218" s="1905"/>
      <c r="G218" s="858" t="s">
        <v>559</v>
      </c>
      <c r="H218" s="859" t="s">
        <v>2443</v>
      </c>
      <c r="I218" s="859" t="s">
        <v>594</v>
      </c>
      <c r="J218" s="2029" t="s">
        <v>2445</v>
      </c>
      <c r="K218" s="1706" t="s">
        <v>2447</v>
      </c>
      <c r="L218" s="1706" t="s">
        <v>2446</v>
      </c>
      <c r="M218" s="1701" t="s">
        <v>2</v>
      </c>
      <c r="N218" s="1730" t="s">
        <v>2</v>
      </c>
      <c r="O218" s="1753" t="s">
        <v>2404</v>
      </c>
      <c r="P218" s="1741" t="s">
        <v>2403</v>
      </c>
    </row>
    <row r="219" spans="1:16" ht="43.5" customHeight="1" x14ac:dyDescent="0.25">
      <c r="A219" s="205"/>
      <c r="B219" s="1836"/>
      <c r="C219" s="1933"/>
      <c r="D219" s="1933"/>
      <c r="E219" s="1933"/>
      <c r="F219" s="1933"/>
      <c r="G219" s="844" t="s">
        <v>561</v>
      </c>
      <c r="H219" s="865" t="s">
        <v>8</v>
      </c>
      <c r="I219" s="845" t="s">
        <v>8</v>
      </c>
      <c r="J219" s="2030"/>
      <c r="K219" s="1729"/>
      <c r="L219" s="1729"/>
      <c r="M219" s="1728"/>
      <c r="N219" s="1731"/>
      <c r="O219" s="1779"/>
      <c r="P219" s="1742"/>
    </row>
    <row r="220" spans="1:16" ht="43.5" customHeight="1" thickBot="1" x14ac:dyDescent="0.3">
      <c r="A220" s="205"/>
      <c r="B220" s="1752"/>
      <c r="C220" s="1907"/>
      <c r="D220" s="1907"/>
      <c r="E220" s="1907"/>
      <c r="F220" s="1907"/>
      <c r="G220" s="846" t="s">
        <v>560</v>
      </c>
      <c r="H220" s="847" t="s">
        <v>2555</v>
      </c>
      <c r="I220" s="847" t="s">
        <v>641</v>
      </c>
      <c r="J220" s="2031"/>
      <c r="K220" s="1707"/>
      <c r="L220" s="1707"/>
      <c r="M220" s="1703"/>
      <c r="N220" s="1732"/>
      <c r="O220" s="1754"/>
      <c r="P220" s="1744"/>
    </row>
    <row r="221" spans="1:16" ht="36" customHeight="1" x14ac:dyDescent="0.25">
      <c r="A221" s="205"/>
      <c r="B221" s="1946"/>
      <c r="C221" s="1701" t="s">
        <v>2</v>
      </c>
      <c r="D221" s="1701" t="s">
        <v>2</v>
      </c>
      <c r="E221" s="1701" t="s">
        <v>2</v>
      </c>
      <c r="F221" s="1701" t="s">
        <v>2</v>
      </c>
      <c r="G221" s="216" t="s">
        <v>559</v>
      </c>
      <c r="H221" s="859" t="s">
        <v>594</v>
      </c>
      <c r="I221" s="218" t="s">
        <v>594</v>
      </c>
      <c r="J221" s="1968" t="s">
        <v>671</v>
      </c>
      <c r="K221" s="1706" t="s">
        <v>672</v>
      </c>
      <c r="L221" s="1706" t="s">
        <v>1099</v>
      </c>
      <c r="M221" s="1701" t="s">
        <v>2</v>
      </c>
      <c r="N221" s="1763" t="s">
        <v>2</v>
      </c>
      <c r="O221" s="1753" t="s">
        <v>2404</v>
      </c>
      <c r="P221" s="1741" t="s">
        <v>2403</v>
      </c>
    </row>
    <row r="222" spans="1:16" ht="43.5" customHeight="1" thickBot="1" x14ac:dyDescent="0.3">
      <c r="A222" s="205"/>
      <c r="B222" s="1948"/>
      <c r="C222" s="1703"/>
      <c r="D222" s="1703"/>
      <c r="E222" s="1703"/>
      <c r="F222" s="1703"/>
      <c r="G222" s="166" t="s">
        <v>561</v>
      </c>
      <c r="H222" s="219" t="s">
        <v>884</v>
      </c>
      <c r="I222" s="220" t="s">
        <v>8</v>
      </c>
      <c r="J222" s="1970"/>
      <c r="K222" s="1707"/>
      <c r="L222" s="1707"/>
      <c r="M222" s="1703"/>
      <c r="N222" s="1766"/>
      <c r="O222" s="1762"/>
      <c r="P222" s="1781"/>
    </row>
    <row r="223" spans="1:16" ht="43.5" customHeight="1" x14ac:dyDescent="0.25">
      <c r="A223" s="205"/>
      <c r="B223" s="1701" t="s">
        <v>2</v>
      </c>
      <c r="C223" s="1701" t="s">
        <v>2</v>
      </c>
      <c r="D223" s="1701" t="s">
        <v>2</v>
      </c>
      <c r="E223" s="1701" t="s">
        <v>2</v>
      </c>
      <c r="F223" s="1701" t="s">
        <v>2</v>
      </c>
      <c r="G223" s="858" t="s">
        <v>559</v>
      </c>
      <c r="H223" s="859" t="s">
        <v>2257</v>
      </c>
      <c r="I223" s="859" t="s">
        <v>594</v>
      </c>
      <c r="J223" s="1773" t="s">
        <v>2405</v>
      </c>
      <c r="K223" s="1706" t="s">
        <v>2406</v>
      </c>
      <c r="L223" s="1706" t="s">
        <v>2407</v>
      </c>
      <c r="M223" s="1701" t="s">
        <v>2</v>
      </c>
      <c r="N223" s="1730" t="s">
        <v>2</v>
      </c>
      <c r="O223" s="1753" t="s">
        <v>2404</v>
      </c>
      <c r="P223" s="1741" t="s">
        <v>2403</v>
      </c>
    </row>
    <row r="224" spans="1:16" ht="43.5" customHeight="1" x14ac:dyDescent="0.25">
      <c r="A224" s="205"/>
      <c r="B224" s="1728"/>
      <c r="C224" s="1728"/>
      <c r="D224" s="1728"/>
      <c r="E224" s="1728"/>
      <c r="F224" s="1728"/>
      <c r="G224" s="844" t="s">
        <v>561</v>
      </c>
      <c r="H224" s="1733" t="s">
        <v>2643</v>
      </c>
      <c r="I224" s="845" t="s">
        <v>8</v>
      </c>
      <c r="J224" s="1873"/>
      <c r="K224" s="1729"/>
      <c r="L224" s="1729"/>
      <c r="M224" s="1728"/>
      <c r="N224" s="1731"/>
      <c r="O224" s="1779"/>
      <c r="P224" s="1742"/>
    </row>
    <row r="225" spans="1:16" ht="43.5" customHeight="1" thickBot="1" x14ac:dyDescent="0.3">
      <c r="A225" s="205"/>
      <c r="B225" s="1703"/>
      <c r="C225" s="1703"/>
      <c r="D225" s="1703"/>
      <c r="E225" s="1703"/>
      <c r="F225" s="1703"/>
      <c r="G225" s="846" t="s">
        <v>562</v>
      </c>
      <c r="H225" s="1982"/>
      <c r="I225" s="847" t="s">
        <v>8</v>
      </c>
      <c r="J225" s="1774"/>
      <c r="K225" s="1707"/>
      <c r="L225" s="1707"/>
      <c r="M225" s="1703"/>
      <c r="N225" s="1732"/>
      <c r="O225" s="1754"/>
      <c r="P225" s="1744"/>
    </row>
    <row r="226" spans="1:16" ht="36" customHeight="1" x14ac:dyDescent="0.25">
      <c r="A226" s="205"/>
      <c r="B226" s="1946"/>
      <c r="C226" s="1701" t="s">
        <v>2</v>
      </c>
      <c r="D226" s="1701" t="s">
        <v>2</v>
      </c>
      <c r="E226" s="1905"/>
      <c r="F226" s="1905"/>
      <c r="G226" s="216" t="s">
        <v>559</v>
      </c>
      <c r="H226" s="218" t="s">
        <v>1007</v>
      </c>
      <c r="I226" s="218" t="s">
        <v>594</v>
      </c>
      <c r="J226" s="1968" t="s">
        <v>723</v>
      </c>
      <c r="K226" s="1706" t="s">
        <v>724</v>
      </c>
      <c r="L226" s="1706" t="s">
        <v>1099</v>
      </c>
      <c r="M226" s="1701" t="s">
        <v>2</v>
      </c>
      <c r="N226" s="1954"/>
      <c r="O226" s="1753"/>
      <c r="P226" s="1741" t="s">
        <v>2556</v>
      </c>
    </row>
    <row r="227" spans="1:16" ht="43.5" customHeight="1" x14ac:dyDescent="0.25">
      <c r="A227" s="205"/>
      <c r="B227" s="1947"/>
      <c r="C227" s="1728"/>
      <c r="D227" s="1728"/>
      <c r="E227" s="1933"/>
      <c r="F227" s="1933"/>
      <c r="G227" s="30" t="s">
        <v>561</v>
      </c>
      <c r="H227" s="51" t="s">
        <v>8</v>
      </c>
      <c r="I227" s="39" t="s">
        <v>8</v>
      </c>
      <c r="J227" s="1969"/>
      <c r="K227" s="1729"/>
      <c r="L227" s="1729"/>
      <c r="M227" s="1728"/>
      <c r="N227" s="1959"/>
      <c r="O227" s="1779"/>
      <c r="P227" s="1742"/>
    </row>
    <row r="228" spans="1:16" ht="43.5" customHeight="1" thickBot="1" x14ac:dyDescent="0.3">
      <c r="A228" s="205"/>
      <c r="B228" s="1948"/>
      <c r="C228" s="1703"/>
      <c r="D228" s="1703"/>
      <c r="E228" s="1907"/>
      <c r="F228" s="1907"/>
      <c r="G228" s="166" t="s">
        <v>720</v>
      </c>
      <c r="H228" s="219" t="s">
        <v>884</v>
      </c>
      <c r="I228" s="220" t="s">
        <v>2040</v>
      </c>
      <c r="J228" s="1970"/>
      <c r="K228" s="1707"/>
      <c r="L228" s="1707"/>
      <c r="M228" s="1703"/>
      <c r="N228" s="1955"/>
      <c r="O228" s="1754"/>
      <c r="P228" s="1744"/>
    </row>
    <row r="229" spans="1:16" ht="21" customHeight="1" thickBot="1" x14ac:dyDescent="0.3">
      <c r="A229" s="209" t="s">
        <v>430</v>
      </c>
      <c r="B229" s="1748" t="s">
        <v>282</v>
      </c>
      <c r="C229" s="1749"/>
      <c r="D229" s="1749"/>
      <c r="E229" s="1749"/>
      <c r="F229" s="1749"/>
      <c r="G229" s="1749"/>
      <c r="H229" s="1749"/>
      <c r="I229" s="1749"/>
      <c r="J229" s="1749"/>
      <c r="K229" s="1749"/>
      <c r="L229" s="1749"/>
      <c r="M229" s="1749"/>
      <c r="N229" s="1750"/>
      <c r="O229" s="799"/>
      <c r="P229" s="795"/>
    </row>
    <row r="230" spans="1:16" ht="36" customHeight="1" thickBot="1" x14ac:dyDescent="0.3">
      <c r="A230" s="205"/>
      <c r="B230" s="828" t="s">
        <v>2</v>
      </c>
      <c r="C230" s="829" t="s">
        <v>2</v>
      </c>
      <c r="D230" s="829" t="s">
        <v>2</v>
      </c>
      <c r="E230" s="829" t="s">
        <v>2</v>
      </c>
      <c r="F230" s="829" t="s">
        <v>2</v>
      </c>
      <c r="G230" s="1009" t="s">
        <v>490</v>
      </c>
      <c r="H230" s="1128" t="s">
        <v>2677</v>
      </c>
      <c r="I230" s="1128" t="s">
        <v>8</v>
      </c>
      <c r="J230" s="997" t="s">
        <v>2615</v>
      </c>
      <c r="K230" s="999" t="s">
        <v>2630</v>
      </c>
      <c r="L230" s="999" t="s">
        <v>2616</v>
      </c>
      <c r="M230" s="989" t="s">
        <v>2</v>
      </c>
      <c r="N230" s="996" t="s">
        <v>2</v>
      </c>
      <c r="O230" s="965" t="s">
        <v>2404</v>
      </c>
      <c r="P230" s="998"/>
    </row>
    <row r="231" spans="1:16" ht="48.75" customHeight="1" thickBot="1" x14ac:dyDescent="0.3">
      <c r="A231" s="205"/>
      <c r="B231" s="815" t="s">
        <v>2</v>
      </c>
      <c r="C231" s="813" t="s">
        <v>2</v>
      </c>
      <c r="D231" s="813" t="s">
        <v>2</v>
      </c>
      <c r="E231" s="813" t="s">
        <v>2</v>
      </c>
      <c r="F231" s="814" t="s">
        <v>2</v>
      </c>
      <c r="G231" s="1116" t="s">
        <v>3359</v>
      </c>
      <c r="H231" s="1129" t="s">
        <v>2677</v>
      </c>
      <c r="I231" s="1129" t="s">
        <v>8</v>
      </c>
      <c r="J231" s="1127" t="s">
        <v>3357</v>
      </c>
      <c r="K231" s="1127" t="s">
        <v>3361</v>
      </c>
      <c r="L231" s="1116" t="s">
        <v>3362</v>
      </c>
      <c r="M231" s="1118" t="s">
        <v>2</v>
      </c>
      <c r="N231" s="1119" t="s">
        <v>2</v>
      </c>
      <c r="O231" s="1120" t="s">
        <v>2404</v>
      </c>
      <c r="P231" s="1121"/>
    </row>
    <row r="232" spans="1:16" ht="48.75" customHeight="1" thickBot="1" x14ac:dyDescent="0.3">
      <c r="A232" s="205"/>
      <c r="B232" s="815" t="s">
        <v>2</v>
      </c>
      <c r="C232" s="813" t="s">
        <v>2</v>
      </c>
      <c r="D232" s="813" t="s">
        <v>2</v>
      </c>
      <c r="E232" s="813" t="s">
        <v>2</v>
      </c>
      <c r="F232" s="814" t="s">
        <v>2</v>
      </c>
      <c r="G232" s="1116" t="s">
        <v>3360</v>
      </c>
      <c r="H232" s="1129" t="s">
        <v>2677</v>
      </c>
      <c r="I232" s="1129" t="s">
        <v>8</v>
      </c>
      <c r="J232" s="1127" t="s">
        <v>3358</v>
      </c>
      <c r="K232" s="1127" t="s">
        <v>3363</v>
      </c>
      <c r="L232" s="1116" t="s">
        <v>3364</v>
      </c>
      <c r="M232" s="1118" t="s">
        <v>2</v>
      </c>
      <c r="N232" s="1119" t="s">
        <v>2</v>
      </c>
      <c r="O232" s="1120" t="s">
        <v>2404</v>
      </c>
      <c r="P232" s="1121"/>
    </row>
    <row r="233" spans="1:16" ht="48.75" customHeight="1" thickBot="1" x14ac:dyDescent="0.3">
      <c r="A233" s="205"/>
      <c r="B233" s="815" t="s">
        <v>2</v>
      </c>
      <c r="C233" s="813" t="s">
        <v>2</v>
      </c>
      <c r="D233" s="813" t="s">
        <v>2</v>
      </c>
      <c r="E233" s="813" t="s">
        <v>2</v>
      </c>
      <c r="F233" s="814" t="s">
        <v>2</v>
      </c>
      <c r="G233" s="1116" t="s">
        <v>3365</v>
      </c>
      <c r="H233" s="1129" t="s">
        <v>2677</v>
      </c>
      <c r="I233" s="1129" t="s">
        <v>8</v>
      </c>
      <c r="J233" s="1127" t="s">
        <v>3366</v>
      </c>
      <c r="K233" s="1127" t="s">
        <v>3367</v>
      </c>
      <c r="L233" s="1116" t="s">
        <v>3368</v>
      </c>
      <c r="M233" s="1118" t="s">
        <v>2</v>
      </c>
      <c r="N233" s="1119" t="s">
        <v>2</v>
      </c>
      <c r="O233" s="1120" t="s">
        <v>2404</v>
      </c>
      <c r="P233" s="1121"/>
    </row>
    <row r="234" spans="1:16" ht="36" customHeight="1" x14ac:dyDescent="0.25">
      <c r="A234" s="205"/>
      <c r="B234" s="1984" t="s">
        <v>2</v>
      </c>
      <c r="C234" s="1965" t="s">
        <v>2</v>
      </c>
      <c r="D234" s="1965" t="s">
        <v>2</v>
      </c>
      <c r="E234" s="1965" t="s">
        <v>2</v>
      </c>
      <c r="F234" s="1965" t="s">
        <v>2</v>
      </c>
      <c r="G234" s="274" t="s">
        <v>490</v>
      </c>
      <c r="H234" s="878" t="s">
        <v>8</v>
      </c>
      <c r="I234" s="878" t="s">
        <v>8</v>
      </c>
      <c r="J234" s="2025" t="s">
        <v>1008</v>
      </c>
      <c r="K234" s="1975" t="s">
        <v>1025</v>
      </c>
      <c r="L234" s="1940" t="s">
        <v>1895</v>
      </c>
      <c r="M234" s="1965" t="s">
        <v>2</v>
      </c>
      <c r="N234" s="1974" t="s">
        <v>2</v>
      </c>
      <c r="O234" s="1806" t="s">
        <v>2404</v>
      </c>
      <c r="P234" s="1788" t="s">
        <v>2403</v>
      </c>
    </row>
    <row r="235" spans="1:16" ht="36" customHeight="1" thickBot="1" x14ac:dyDescent="0.3">
      <c r="A235" s="205"/>
      <c r="B235" s="1752"/>
      <c r="C235" s="1703"/>
      <c r="D235" s="1703"/>
      <c r="E235" s="1703"/>
      <c r="F235" s="1703"/>
      <c r="G235" s="166" t="s">
        <v>489</v>
      </c>
      <c r="H235" s="219" t="s">
        <v>1110</v>
      </c>
      <c r="I235" s="219" t="s">
        <v>646</v>
      </c>
      <c r="J235" s="1700"/>
      <c r="K235" s="1935"/>
      <c r="L235" s="1707"/>
      <c r="M235" s="1703"/>
      <c r="N235" s="1732"/>
      <c r="O235" s="1762"/>
      <c r="P235" s="1781"/>
    </row>
    <row r="236" spans="1:16" ht="36" customHeight="1" x14ac:dyDescent="0.25">
      <c r="A236" s="205"/>
      <c r="B236" s="1751" t="s">
        <v>2</v>
      </c>
      <c r="C236" s="1701" t="s">
        <v>2</v>
      </c>
      <c r="D236" s="1701" t="s">
        <v>2</v>
      </c>
      <c r="E236" s="1701" t="s">
        <v>2</v>
      </c>
      <c r="F236" s="1701" t="s">
        <v>2</v>
      </c>
      <c r="G236" s="218" t="s">
        <v>490</v>
      </c>
      <c r="H236" s="217" t="s">
        <v>8</v>
      </c>
      <c r="I236" s="217" t="s">
        <v>8</v>
      </c>
      <c r="J236" s="1668" t="s">
        <v>1026</v>
      </c>
      <c r="K236" s="1934" t="s">
        <v>1027</v>
      </c>
      <c r="L236" s="1706" t="s">
        <v>1896</v>
      </c>
      <c r="M236" s="1701" t="s">
        <v>2</v>
      </c>
      <c r="N236" s="1730" t="s">
        <v>2</v>
      </c>
      <c r="O236" s="1759"/>
      <c r="P236" s="1741" t="s">
        <v>2556</v>
      </c>
    </row>
    <row r="237" spans="1:16" ht="36" customHeight="1" thickBot="1" x14ac:dyDescent="0.3">
      <c r="A237" s="205"/>
      <c r="B237" s="1752"/>
      <c r="C237" s="1703"/>
      <c r="D237" s="1703"/>
      <c r="E237" s="1703"/>
      <c r="F237" s="1703"/>
      <c r="G237" s="166" t="s">
        <v>1077</v>
      </c>
      <c r="H237" s="219" t="s">
        <v>1111</v>
      </c>
      <c r="I237" s="220" t="s">
        <v>640</v>
      </c>
      <c r="J237" s="1700"/>
      <c r="K237" s="1935"/>
      <c r="L237" s="1707"/>
      <c r="M237" s="1703"/>
      <c r="N237" s="1732"/>
      <c r="O237" s="1768"/>
      <c r="P237" s="1781"/>
    </row>
    <row r="238" spans="1:16" ht="36" customHeight="1" x14ac:dyDescent="0.25">
      <c r="A238" s="205"/>
      <c r="B238" s="1751" t="s">
        <v>2</v>
      </c>
      <c r="C238" s="1701" t="s">
        <v>2</v>
      </c>
      <c r="D238" s="1701" t="s">
        <v>2</v>
      </c>
      <c r="E238" s="1701" t="s">
        <v>2</v>
      </c>
      <c r="F238" s="1701" t="s">
        <v>2</v>
      </c>
      <c r="G238" s="833" t="s">
        <v>490</v>
      </c>
      <c r="H238" s="217" t="s">
        <v>8</v>
      </c>
      <c r="I238" s="217" t="s">
        <v>8</v>
      </c>
      <c r="J238" s="1668" t="s">
        <v>1028</v>
      </c>
      <c r="K238" s="1706" t="s">
        <v>1029</v>
      </c>
      <c r="L238" s="1706" t="s">
        <v>1897</v>
      </c>
      <c r="M238" s="1701" t="s">
        <v>2</v>
      </c>
      <c r="N238" s="1730" t="s">
        <v>2</v>
      </c>
      <c r="O238" s="1753" t="s">
        <v>2404</v>
      </c>
      <c r="P238" s="1741" t="s">
        <v>2403</v>
      </c>
    </row>
    <row r="239" spans="1:16" ht="36" customHeight="1" thickBot="1" x14ac:dyDescent="0.3">
      <c r="A239" s="205"/>
      <c r="B239" s="1752"/>
      <c r="C239" s="1703"/>
      <c r="D239" s="1703"/>
      <c r="E239" s="1703"/>
      <c r="F239" s="1703"/>
      <c r="G239" s="830" t="s">
        <v>1075</v>
      </c>
      <c r="H239" s="855" t="s">
        <v>2644</v>
      </c>
      <c r="I239" s="847" t="s">
        <v>1228</v>
      </c>
      <c r="J239" s="1700"/>
      <c r="K239" s="1707"/>
      <c r="L239" s="1707"/>
      <c r="M239" s="1703"/>
      <c r="N239" s="1732"/>
      <c r="O239" s="1762"/>
      <c r="P239" s="1781"/>
    </row>
    <row r="240" spans="1:16" ht="36" customHeight="1" x14ac:dyDescent="0.25">
      <c r="A240" s="205"/>
      <c r="B240" s="1751" t="s">
        <v>2</v>
      </c>
      <c r="C240" s="1701" t="s">
        <v>2</v>
      </c>
      <c r="D240" s="1701" t="s">
        <v>2</v>
      </c>
      <c r="E240" s="1701" t="s">
        <v>2</v>
      </c>
      <c r="F240" s="1701" t="s">
        <v>2</v>
      </c>
      <c r="G240" s="859" t="s">
        <v>1908</v>
      </c>
      <c r="H240" s="864" t="s">
        <v>8</v>
      </c>
      <c r="I240" s="864" t="s">
        <v>8</v>
      </c>
      <c r="J240" s="1773" t="s">
        <v>2620</v>
      </c>
      <c r="K240" s="1706" t="s">
        <v>2632</v>
      </c>
      <c r="L240" s="1706" t="s">
        <v>2627</v>
      </c>
      <c r="M240" s="1701" t="s">
        <v>2</v>
      </c>
      <c r="N240" s="1730" t="s">
        <v>2</v>
      </c>
      <c r="O240" s="1807" t="s">
        <v>2404</v>
      </c>
      <c r="P240" s="1797" t="s">
        <v>2403</v>
      </c>
    </row>
    <row r="241" spans="1:17" ht="36" customHeight="1" thickBot="1" x14ac:dyDescent="0.3">
      <c r="A241" s="205"/>
      <c r="B241" s="1752"/>
      <c r="C241" s="1703"/>
      <c r="D241" s="1703"/>
      <c r="E241" s="1703"/>
      <c r="F241" s="1703"/>
      <c r="G241" s="846" t="s">
        <v>1077</v>
      </c>
      <c r="H241" s="855" t="s">
        <v>2619</v>
      </c>
      <c r="I241" s="847" t="s">
        <v>1228</v>
      </c>
      <c r="J241" s="1774"/>
      <c r="K241" s="1707"/>
      <c r="L241" s="1707"/>
      <c r="M241" s="1703"/>
      <c r="N241" s="1732"/>
      <c r="O241" s="1808"/>
      <c r="P241" s="1798"/>
    </row>
    <row r="242" spans="1:17" ht="36" customHeight="1" x14ac:dyDescent="0.25">
      <c r="A242" s="205"/>
      <c r="B242" s="1751" t="s">
        <v>2</v>
      </c>
      <c r="C242" s="1701" t="s">
        <v>2</v>
      </c>
      <c r="D242" s="1701" t="s">
        <v>2</v>
      </c>
      <c r="E242" s="1701" t="s">
        <v>2</v>
      </c>
      <c r="F242" s="1701" t="s">
        <v>2</v>
      </c>
      <c r="G242" s="859" t="s">
        <v>1113</v>
      </c>
      <c r="H242" s="864" t="s">
        <v>8</v>
      </c>
      <c r="I242" s="864" t="s">
        <v>8</v>
      </c>
      <c r="J242" s="1773" t="s">
        <v>2617</v>
      </c>
      <c r="K242" s="1706" t="s">
        <v>2618</v>
      </c>
      <c r="L242" s="1706" t="s">
        <v>2629</v>
      </c>
      <c r="M242" s="1701" t="s">
        <v>2</v>
      </c>
      <c r="N242" s="1730" t="s">
        <v>2</v>
      </c>
      <c r="O242" s="1807" t="s">
        <v>2404</v>
      </c>
      <c r="P242" s="1797" t="s">
        <v>2403</v>
      </c>
    </row>
    <row r="243" spans="1:17" ht="36" customHeight="1" thickBot="1" x14ac:dyDescent="0.3">
      <c r="A243" s="205"/>
      <c r="B243" s="1752"/>
      <c r="C243" s="1703"/>
      <c r="D243" s="1703"/>
      <c r="E243" s="1703"/>
      <c r="F243" s="1703"/>
      <c r="G243" s="846" t="s">
        <v>1075</v>
      </c>
      <c r="H243" s="855" t="s">
        <v>2619</v>
      </c>
      <c r="I243" s="847" t="s">
        <v>1228</v>
      </c>
      <c r="J243" s="1774"/>
      <c r="K243" s="1707"/>
      <c r="L243" s="1707"/>
      <c r="M243" s="1703"/>
      <c r="N243" s="1732"/>
      <c r="O243" s="1808"/>
      <c r="P243" s="1798"/>
    </row>
    <row r="244" spans="1:17" ht="36" customHeight="1" x14ac:dyDescent="0.25">
      <c r="A244" s="205"/>
      <c r="B244" s="1751" t="s">
        <v>2</v>
      </c>
      <c r="C244" s="1701" t="s">
        <v>2</v>
      </c>
      <c r="D244" s="1701" t="s">
        <v>2</v>
      </c>
      <c r="E244" s="1701" t="s">
        <v>2</v>
      </c>
      <c r="F244" s="1701" t="s">
        <v>2</v>
      </c>
      <c r="G244" s="859" t="s">
        <v>1907</v>
      </c>
      <c r="H244" s="864" t="s">
        <v>8</v>
      </c>
      <c r="I244" s="864" t="s">
        <v>8</v>
      </c>
      <c r="J244" s="1773" t="s">
        <v>2621</v>
      </c>
      <c r="K244" s="1706" t="s">
        <v>2622</v>
      </c>
      <c r="L244" s="1706" t="s">
        <v>2628</v>
      </c>
      <c r="M244" s="1701" t="s">
        <v>2</v>
      </c>
      <c r="N244" s="1730" t="s">
        <v>2</v>
      </c>
      <c r="O244" s="1807" t="s">
        <v>2404</v>
      </c>
      <c r="P244" s="1797" t="s">
        <v>2403</v>
      </c>
    </row>
    <row r="245" spans="1:17" ht="36" customHeight="1" thickBot="1" x14ac:dyDescent="0.3">
      <c r="A245" s="205"/>
      <c r="B245" s="1752"/>
      <c r="C245" s="1703"/>
      <c r="D245" s="1703"/>
      <c r="E245" s="1703"/>
      <c r="F245" s="1703"/>
      <c r="G245" s="846" t="s">
        <v>1076</v>
      </c>
      <c r="H245" s="855" t="s">
        <v>2619</v>
      </c>
      <c r="I245" s="847" t="s">
        <v>1228</v>
      </c>
      <c r="J245" s="1774"/>
      <c r="K245" s="1707"/>
      <c r="L245" s="1707"/>
      <c r="M245" s="1703"/>
      <c r="N245" s="1732"/>
      <c r="O245" s="1808"/>
      <c r="P245" s="1798"/>
    </row>
    <row r="246" spans="1:17" ht="36" customHeight="1" x14ac:dyDescent="0.25">
      <c r="A246" s="205"/>
      <c r="B246" s="1899" t="s">
        <v>2</v>
      </c>
      <c r="C246" s="1712" t="s">
        <v>2</v>
      </c>
      <c r="D246" s="1712" t="s">
        <v>2</v>
      </c>
      <c r="E246" s="1712" t="s">
        <v>2</v>
      </c>
      <c r="F246" s="1712" t="s">
        <v>2</v>
      </c>
      <c r="G246" s="833" t="s">
        <v>490</v>
      </c>
      <c r="H246" s="217" t="s">
        <v>8</v>
      </c>
      <c r="I246" s="217" t="s">
        <v>8</v>
      </c>
      <c r="J246" s="1726" t="s">
        <v>1030</v>
      </c>
      <c r="K246" s="1854" t="s">
        <v>1031</v>
      </c>
      <c r="L246" s="1854" t="s">
        <v>1898</v>
      </c>
      <c r="M246" s="1712" t="s">
        <v>2</v>
      </c>
      <c r="N246" s="1847" t="s">
        <v>2</v>
      </c>
      <c r="O246" s="1795"/>
      <c r="P246" s="1790" t="s">
        <v>2556</v>
      </c>
    </row>
    <row r="247" spans="1:17" ht="36" customHeight="1" thickBot="1" x14ac:dyDescent="0.3">
      <c r="A247" s="205"/>
      <c r="B247" s="1900"/>
      <c r="C247" s="1702"/>
      <c r="D247" s="1702"/>
      <c r="E247" s="1702"/>
      <c r="F247" s="1702"/>
      <c r="G247" s="841" t="s">
        <v>1074</v>
      </c>
      <c r="H247" s="383" t="s">
        <v>1112</v>
      </c>
      <c r="I247" s="384" t="s">
        <v>894</v>
      </c>
      <c r="J247" s="2087"/>
      <c r="K247" s="1829"/>
      <c r="L247" s="1829"/>
      <c r="M247" s="1702"/>
      <c r="N247" s="1831"/>
      <c r="O247" s="1796"/>
      <c r="P247" s="1791"/>
    </row>
    <row r="248" spans="1:17" ht="36" customHeight="1" x14ac:dyDescent="0.25">
      <c r="A248" s="205"/>
      <c r="B248" s="1751" t="s">
        <v>2</v>
      </c>
      <c r="C248" s="1701" t="s">
        <v>2</v>
      </c>
      <c r="D248" s="1701" t="s">
        <v>2</v>
      </c>
      <c r="E248" s="1905"/>
      <c r="F248" s="1905"/>
      <c r="G248" s="834" t="s">
        <v>490</v>
      </c>
      <c r="H248" s="210" t="s">
        <v>8</v>
      </c>
      <c r="I248" s="210" t="s">
        <v>8</v>
      </c>
      <c r="J248" s="1956" t="s">
        <v>639</v>
      </c>
      <c r="K248" s="1934" t="s">
        <v>602</v>
      </c>
      <c r="L248" s="1934" t="s">
        <v>662</v>
      </c>
      <c r="M248" s="1701" t="s">
        <v>2</v>
      </c>
      <c r="N248" s="1730" t="s">
        <v>2</v>
      </c>
      <c r="O248" s="1753" t="s">
        <v>2404</v>
      </c>
      <c r="P248" s="1741" t="s">
        <v>2403</v>
      </c>
    </row>
    <row r="249" spans="1:17" ht="36" customHeight="1" thickBot="1" x14ac:dyDescent="0.3">
      <c r="A249" s="205"/>
      <c r="B249" s="1752"/>
      <c r="C249" s="1703"/>
      <c r="D249" s="1703"/>
      <c r="E249" s="1907"/>
      <c r="F249" s="1907"/>
      <c r="G249" s="839" t="s">
        <v>489</v>
      </c>
      <c r="H249" s="211" t="s">
        <v>884</v>
      </c>
      <c r="I249" s="211" t="s">
        <v>646</v>
      </c>
      <c r="J249" s="1958"/>
      <c r="K249" s="1935"/>
      <c r="L249" s="1935"/>
      <c r="M249" s="1703"/>
      <c r="N249" s="1732"/>
      <c r="O249" s="1762"/>
      <c r="P249" s="1781"/>
    </row>
    <row r="250" spans="1:17" s="678" customFormat="1" ht="36" customHeight="1" x14ac:dyDescent="0.25">
      <c r="A250" s="674"/>
      <c r="B250" s="1984" t="s">
        <v>2</v>
      </c>
      <c r="C250" s="1965" t="s">
        <v>2</v>
      </c>
      <c r="D250" s="1965" t="s">
        <v>2</v>
      </c>
      <c r="E250" s="1932"/>
      <c r="F250" s="1932"/>
      <c r="G250" s="840" t="s">
        <v>490</v>
      </c>
      <c r="H250" s="878" t="s">
        <v>8</v>
      </c>
      <c r="I250" s="274" t="s">
        <v>8</v>
      </c>
      <c r="J250" s="2025" t="s">
        <v>644</v>
      </c>
      <c r="K250" s="1926" t="s">
        <v>603</v>
      </c>
      <c r="L250" s="1926" t="s">
        <v>663</v>
      </c>
      <c r="M250" s="1965" t="s">
        <v>2</v>
      </c>
      <c r="N250" s="1974" t="s">
        <v>2</v>
      </c>
      <c r="O250" s="1789"/>
      <c r="P250" s="1788" t="s">
        <v>2556</v>
      </c>
      <c r="Q250" s="1145"/>
    </row>
    <row r="251" spans="1:17" s="678" customFormat="1" ht="36" customHeight="1" x14ac:dyDescent="0.25">
      <c r="A251" s="674"/>
      <c r="B251" s="1836"/>
      <c r="C251" s="1728"/>
      <c r="D251" s="1728"/>
      <c r="E251" s="1933"/>
      <c r="F251" s="1933"/>
      <c r="G251" s="30" t="s">
        <v>489</v>
      </c>
      <c r="H251" s="51" t="s">
        <v>93</v>
      </c>
      <c r="I251" s="51" t="s">
        <v>646</v>
      </c>
      <c r="J251" s="1436"/>
      <c r="K251" s="1860"/>
      <c r="L251" s="1860"/>
      <c r="M251" s="1728"/>
      <c r="N251" s="1731"/>
      <c r="O251" s="1760"/>
      <c r="P251" s="1742"/>
      <c r="Q251" s="1145"/>
    </row>
    <row r="252" spans="1:17" s="678" customFormat="1" ht="36" customHeight="1" thickBot="1" x14ac:dyDescent="0.3">
      <c r="A252" s="674"/>
      <c r="B252" s="1752"/>
      <c r="C252" s="1703"/>
      <c r="D252" s="1703"/>
      <c r="E252" s="1907"/>
      <c r="F252" s="1907"/>
      <c r="G252" s="166" t="s">
        <v>1077</v>
      </c>
      <c r="H252" s="219" t="s">
        <v>884</v>
      </c>
      <c r="I252" s="220" t="s">
        <v>640</v>
      </c>
      <c r="J252" s="1700"/>
      <c r="K252" s="1776"/>
      <c r="L252" s="1776"/>
      <c r="M252" s="1703"/>
      <c r="N252" s="1732"/>
      <c r="O252" s="1761"/>
      <c r="P252" s="1744"/>
      <c r="Q252" s="1145"/>
    </row>
    <row r="253" spans="1:17" s="381" customFormat="1" ht="36" customHeight="1" x14ac:dyDescent="0.25">
      <c r="A253" s="679"/>
      <c r="B253" s="1769" t="s">
        <v>2</v>
      </c>
      <c r="C253" s="1771" t="s">
        <v>2</v>
      </c>
      <c r="D253" s="1771" t="s">
        <v>2</v>
      </c>
      <c r="E253" s="1701" t="s">
        <v>2</v>
      </c>
      <c r="F253" s="1701" t="s">
        <v>2</v>
      </c>
      <c r="G253" s="216" t="s">
        <v>490</v>
      </c>
      <c r="H253" s="217" t="s">
        <v>8</v>
      </c>
      <c r="I253" s="218" t="s">
        <v>8</v>
      </c>
      <c r="J253" s="1668" t="s">
        <v>900</v>
      </c>
      <c r="K253" s="1775" t="s">
        <v>896</v>
      </c>
      <c r="L253" s="1775" t="s">
        <v>897</v>
      </c>
      <c r="M253" s="1701" t="s">
        <v>2</v>
      </c>
      <c r="N253" s="1730" t="s">
        <v>2</v>
      </c>
      <c r="O253" s="1753" t="s">
        <v>2404</v>
      </c>
      <c r="P253" s="1792" t="s">
        <v>3224</v>
      </c>
      <c r="Q253" s="1143"/>
    </row>
    <row r="254" spans="1:17" s="381" customFormat="1" ht="36" customHeight="1" x14ac:dyDescent="0.25">
      <c r="A254" s="679"/>
      <c r="B254" s="1983"/>
      <c r="C254" s="1936"/>
      <c r="D254" s="1936"/>
      <c r="E254" s="1728"/>
      <c r="F254" s="1728"/>
      <c r="G254" s="30" t="s">
        <v>489</v>
      </c>
      <c r="H254" s="51" t="s">
        <v>93</v>
      </c>
      <c r="I254" s="51" t="s">
        <v>646</v>
      </c>
      <c r="J254" s="1436"/>
      <c r="K254" s="1860"/>
      <c r="L254" s="1860"/>
      <c r="M254" s="1728"/>
      <c r="N254" s="1731"/>
      <c r="O254" s="1785"/>
      <c r="P254" s="1851"/>
      <c r="Q254" s="1143"/>
    </row>
    <row r="255" spans="1:17" s="381" customFormat="1" ht="36" customHeight="1" x14ac:dyDescent="0.25">
      <c r="A255" s="679"/>
      <c r="B255" s="1983"/>
      <c r="C255" s="1936"/>
      <c r="D255" s="1936"/>
      <c r="E255" s="1728"/>
      <c r="F255" s="1728"/>
      <c r="G255" s="30" t="s">
        <v>1077</v>
      </c>
      <c r="H255" s="51" t="s">
        <v>776</v>
      </c>
      <c r="I255" s="39" t="s">
        <v>640</v>
      </c>
      <c r="J255" s="1436"/>
      <c r="K255" s="1860"/>
      <c r="L255" s="1860"/>
      <c r="M255" s="1728"/>
      <c r="N255" s="1731"/>
      <c r="O255" s="1785"/>
      <c r="P255" s="1851"/>
      <c r="Q255" s="1143"/>
    </row>
    <row r="256" spans="1:17" s="381" customFormat="1" ht="36" customHeight="1" thickBot="1" x14ac:dyDescent="0.3">
      <c r="A256" s="679"/>
      <c r="B256" s="1770"/>
      <c r="C256" s="1772"/>
      <c r="D256" s="1772"/>
      <c r="E256" s="1703"/>
      <c r="F256" s="1703"/>
      <c r="G256" s="166" t="s">
        <v>1908</v>
      </c>
      <c r="H256" s="219" t="s">
        <v>884</v>
      </c>
      <c r="I256" s="220" t="s">
        <v>8</v>
      </c>
      <c r="J256" s="1700"/>
      <c r="K256" s="1776"/>
      <c r="L256" s="1776"/>
      <c r="M256" s="1703"/>
      <c r="N256" s="1732"/>
      <c r="O256" s="1762"/>
      <c r="P256" s="1852"/>
      <c r="Q256" s="1143"/>
    </row>
    <row r="257" spans="1:17" s="678" customFormat="1" ht="36" customHeight="1" x14ac:dyDescent="0.25">
      <c r="A257" s="674"/>
      <c r="B257" s="1751" t="s">
        <v>2</v>
      </c>
      <c r="C257" s="1701" t="s">
        <v>2</v>
      </c>
      <c r="D257" s="1701" t="s">
        <v>2</v>
      </c>
      <c r="E257" s="1905"/>
      <c r="F257" s="1905"/>
      <c r="G257" s="216" t="s">
        <v>490</v>
      </c>
      <c r="H257" s="217" t="s">
        <v>8</v>
      </c>
      <c r="I257" s="218" t="s">
        <v>8</v>
      </c>
      <c r="J257" s="1668" t="s">
        <v>649</v>
      </c>
      <c r="K257" s="1775" t="s">
        <v>895</v>
      </c>
      <c r="L257" s="1775" t="s">
        <v>665</v>
      </c>
      <c r="M257" s="1701" t="s">
        <v>2</v>
      </c>
      <c r="N257" s="1730" t="s">
        <v>2</v>
      </c>
      <c r="O257" s="1753" t="s">
        <v>2404</v>
      </c>
      <c r="P257" s="1792" t="s">
        <v>3224</v>
      </c>
      <c r="Q257" s="1145"/>
    </row>
    <row r="258" spans="1:17" s="678" customFormat="1" ht="36" customHeight="1" x14ac:dyDescent="0.25">
      <c r="A258" s="674"/>
      <c r="B258" s="1836"/>
      <c r="C258" s="1728"/>
      <c r="D258" s="1728"/>
      <c r="E258" s="1933"/>
      <c r="F258" s="1933"/>
      <c r="G258" s="30" t="s">
        <v>489</v>
      </c>
      <c r="H258" s="51" t="s">
        <v>93</v>
      </c>
      <c r="I258" s="51" t="s">
        <v>646</v>
      </c>
      <c r="J258" s="1436"/>
      <c r="K258" s="1860"/>
      <c r="L258" s="1860"/>
      <c r="M258" s="1728"/>
      <c r="N258" s="1731"/>
      <c r="O258" s="1779"/>
      <c r="P258" s="1793"/>
      <c r="Q258" s="1145"/>
    </row>
    <row r="259" spans="1:17" s="678" customFormat="1" ht="39" customHeight="1" thickBot="1" x14ac:dyDescent="0.3">
      <c r="A259" s="674"/>
      <c r="B259" s="1752"/>
      <c r="C259" s="1703"/>
      <c r="D259" s="1703"/>
      <c r="E259" s="1907"/>
      <c r="F259" s="1907"/>
      <c r="G259" s="166" t="s">
        <v>1076</v>
      </c>
      <c r="H259" s="219" t="s">
        <v>884</v>
      </c>
      <c r="I259" s="220" t="s">
        <v>894</v>
      </c>
      <c r="J259" s="1700"/>
      <c r="K259" s="1776"/>
      <c r="L259" s="1776"/>
      <c r="M259" s="1703"/>
      <c r="N259" s="1732"/>
      <c r="O259" s="1754"/>
      <c r="P259" s="1794"/>
      <c r="Q259" s="1145"/>
    </row>
    <row r="260" spans="1:17" s="381" customFormat="1" ht="36" customHeight="1" x14ac:dyDescent="0.25">
      <c r="A260" s="679"/>
      <c r="B260" s="1751" t="s">
        <v>2</v>
      </c>
      <c r="C260" s="1701" t="s">
        <v>2</v>
      </c>
      <c r="D260" s="1701" t="s">
        <v>2</v>
      </c>
      <c r="E260" s="1701" t="s">
        <v>2</v>
      </c>
      <c r="F260" s="1701" t="s">
        <v>2</v>
      </c>
      <c r="G260" s="216" t="s">
        <v>490</v>
      </c>
      <c r="H260" s="217" t="s">
        <v>8</v>
      </c>
      <c r="I260" s="218" t="s">
        <v>8</v>
      </c>
      <c r="J260" s="1668" t="s">
        <v>2154</v>
      </c>
      <c r="K260" s="1706" t="s">
        <v>2155</v>
      </c>
      <c r="L260" s="1706" t="s">
        <v>898</v>
      </c>
      <c r="M260" s="1701" t="s">
        <v>2</v>
      </c>
      <c r="N260" s="1730" t="s">
        <v>2</v>
      </c>
      <c r="O260" s="1753" t="s">
        <v>2404</v>
      </c>
      <c r="P260" s="1741" t="s">
        <v>2403</v>
      </c>
      <c r="Q260" s="1143"/>
    </row>
    <row r="261" spans="1:17" s="381" customFormat="1" ht="36" customHeight="1" x14ac:dyDescent="0.25">
      <c r="A261" s="679"/>
      <c r="B261" s="1836"/>
      <c r="C261" s="1728"/>
      <c r="D261" s="1728"/>
      <c r="E261" s="1728"/>
      <c r="F261" s="1728"/>
      <c r="G261" s="30" t="s">
        <v>489</v>
      </c>
      <c r="H261" s="51" t="s">
        <v>93</v>
      </c>
      <c r="I261" s="51" t="s">
        <v>646</v>
      </c>
      <c r="J261" s="1436"/>
      <c r="K261" s="1729"/>
      <c r="L261" s="1729"/>
      <c r="M261" s="1728"/>
      <c r="N261" s="1731"/>
      <c r="O261" s="1785"/>
      <c r="P261" s="1780"/>
      <c r="Q261" s="1143"/>
    </row>
    <row r="262" spans="1:17" s="381" customFormat="1" ht="42.75" customHeight="1" x14ac:dyDescent="0.25">
      <c r="A262" s="679"/>
      <c r="B262" s="1836"/>
      <c r="C262" s="1728"/>
      <c r="D262" s="1728"/>
      <c r="E262" s="1728"/>
      <c r="F262" s="1728"/>
      <c r="G262" s="30" t="s">
        <v>1076</v>
      </c>
      <c r="H262" s="51" t="s">
        <v>403</v>
      </c>
      <c r="I262" s="39" t="s">
        <v>894</v>
      </c>
      <c r="J262" s="1436"/>
      <c r="K262" s="1729"/>
      <c r="L262" s="1729"/>
      <c r="M262" s="1728"/>
      <c r="N262" s="1731"/>
      <c r="O262" s="1785"/>
      <c r="P262" s="1780"/>
      <c r="Q262" s="1143"/>
    </row>
    <row r="263" spans="1:17" s="381" customFormat="1" ht="51.75" customHeight="1" thickBot="1" x14ac:dyDescent="0.3">
      <c r="A263" s="679"/>
      <c r="B263" s="1752"/>
      <c r="C263" s="1703"/>
      <c r="D263" s="1703"/>
      <c r="E263" s="1703"/>
      <c r="F263" s="1703"/>
      <c r="G263" s="166" t="s">
        <v>488</v>
      </c>
      <c r="H263" s="219" t="s">
        <v>884</v>
      </c>
      <c r="I263" s="220" t="s">
        <v>932</v>
      </c>
      <c r="J263" s="1700"/>
      <c r="K263" s="1707"/>
      <c r="L263" s="1707"/>
      <c r="M263" s="1703"/>
      <c r="N263" s="1732"/>
      <c r="O263" s="1762"/>
      <c r="P263" s="1781"/>
      <c r="Q263" s="1143"/>
    </row>
    <row r="264" spans="1:17" s="381" customFormat="1" ht="51.75" customHeight="1" thickBot="1" x14ac:dyDescent="0.3">
      <c r="A264" s="679"/>
      <c r="B264" s="1003" t="s">
        <v>2</v>
      </c>
      <c r="C264" s="1001" t="s">
        <v>2</v>
      </c>
      <c r="D264" s="1001" t="s">
        <v>2</v>
      </c>
      <c r="E264" s="1001" t="s">
        <v>2</v>
      </c>
      <c r="F264" s="1001" t="s">
        <v>2</v>
      </c>
      <c r="G264" s="978" t="s">
        <v>488</v>
      </c>
      <c r="H264" s="855" t="s">
        <v>2624</v>
      </c>
      <c r="I264" s="847" t="s">
        <v>932</v>
      </c>
      <c r="J264" s="960" t="s">
        <v>2626</v>
      </c>
      <c r="K264" s="1000" t="s">
        <v>2659</v>
      </c>
      <c r="L264" s="1000" t="s">
        <v>2660</v>
      </c>
      <c r="M264" s="1001" t="s">
        <v>2</v>
      </c>
      <c r="N264" s="1002" t="s">
        <v>2</v>
      </c>
      <c r="O264" s="962" t="s">
        <v>2404</v>
      </c>
      <c r="P264" s="963" t="s">
        <v>2403</v>
      </c>
      <c r="Q264" s="1143"/>
    </row>
    <row r="265" spans="1:17" s="381" customFormat="1" ht="36" customHeight="1" x14ac:dyDescent="0.25">
      <c r="A265" s="679"/>
      <c r="B265" s="1751" t="s">
        <v>2</v>
      </c>
      <c r="C265" s="1701" t="s">
        <v>2</v>
      </c>
      <c r="D265" s="1701" t="s">
        <v>2</v>
      </c>
      <c r="E265" s="1701" t="s">
        <v>2</v>
      </c>
      <c r="F265" s="1701" t="s">
        <v>2</v>
      </c>
      <c r="G265" s="216" t="s">
        <v>490</v>
      </c>
      <c r="H265" s="217" t="s">
        <v>8</v>
      </c>
      <c r="I265" s="218" t="s">
        <v>8</v>
      </c>
      <c r="J265" s="1668" t="s">
        <v>901</v>
      </c>
      <c r="K265" s="1775" t="s">
        <v>1067</v>
      </c>
      <c r="L265" s="1775" t="s">
        <v>898</v>
      </c>
      <c r="M265" s="1701" t="s">
        <v>2</v>
      </c>
      <c r="N265" s="1730" t="s">
        <v>2</v>
      </c>
      <c r="O265" s="1777" t="s">
        <v>2404</v>
      </c>
      <c r="P265" s="1741" t="s">
        <v>2403</v>
      </c>
      <c r="Q265" s="1143"/>
    </row>
    <row r="266" spans="1:17" s="381" customFormat="1" ht="36" customHeight="1" x14ac:dyDescent="0.25">
      <c r="A266" s="679"/>
      <c r="B266" s="1836"/>
      <c r="C266" s="1728"/>
      <c r="D266" s="1728"/>
      <c r="E266" s="1728"/>
      <c r="F266" s="1728"/>
      <c r="G266" s="30" t="s">
        <v>489</v>
      </c>
      <c r="H266" s="51" t="s">
        <v>93</v>
      </c>
      <c r="I266" s="51" t="s">
        <v>646</v>
      </c>
      <c r="J266" s="1436"/>
      <c r="K266" s="1860"/>
      <c r="L266" s="1860"/>
      <c r="M266" s="1728"/>
      <c r="N266" s="1731"/>
      <c r="O266" s="1786"/>
      <c r="P266" s="1780"/>
      <c r="Q266" s="1143"/>
    </row>
    <row r="267" spans="1:17" s="381" customFormat="1" ht="42.75" customHeight="1" x14ac:dyDescent="0.25">
      <c r="A267" s="679"/>
      <c r="B267" s="1836"/>
      <c r="C267" s="1728"/>
      <c r="D267" s="1728"/>
      <c r="E267" s="1728"/>
      <c r="F267" s="1728"/>
      <c r="G267" s="30" t="s">
        <v>1076</v>
      </c>
      <c r="H267" s="51" t="s">
        <v>403</v>
      </c>
      <c r="I267" s="39" t="s">
        <v>894</v>
      </c>
      <c r="J267" s="1436"/>
      <c r="K267" s="1860"/>
      <c r="L267" s="1860"/>
      <c r="M267" s="1728"/>
      <c r="N267" s="1731"/>
      <c r="O267" s="1786"/>
      <c r="P267" s="1780"/>
      <c r="Q267" s="1143"/>
    </row>
    <row r="268" spans="1:17" s="381" customFormat="1" ht="51.75" customHeight="1" thickBot="1" x14ac:dyDescent="0.3">
      <c r="A268" s="679"/>
      <c r="B268" s="1752"/>
      <c r="C268" s="1703"/>
      <c r="D268" s="1703"/>
      <c r="E268" s="1703"/>
      <c r="F268" s="1703"/>
      <c r="G268" s="166" t="s">
        <v>1907</v>
      </c>
      <c r="H268" s="219" t="s">
        <v>884</v>
      </c>
      <c r="I268" s="220" t="s">
        <v>8</v>
      </c>
      <c r="J268" s="1700"/>
      <c r="K268" s="1776"/>
      <c r="L268" s="1776"/>
      <c r="M268" s="1703"/>
      <c r="N268" s="1732"/>
      <c r="O268" s="1787"/>
      <c r="P268" s="1781"/>
      <c r="Q268" s="1143"/>
    </row>
    <row r="269" spans="1:17" s="678" customFormat="1" ht="36" customHeight="1" x14ac:dyDescent="0.25">
      <c r="A269" s="674"/>
      <c r="B269" s="1751" t="s">
        <v>2</v>
      </c>
      <c r="C269" s="1701" t="s">
        <v>2</v>
      </c>
      <c r="D269" s="1701" t="s">
        <v>2</v>
      </c>
      <c r="E269" s="1905"/>
      <c r="F269" s="1905"/>
      <c r="G269" s="216" t="s">
        <v>490</v>
      </c>
      <c r="H269" s="217" t="s">
        <v>8</v>
      </c>
      <c r="I269" s="218" t="s">
        <v>8</v>
      </c>
      <c r="J269" s="1668" t="s">
        <v>647</v>
      </c>
      <c r="K269" s="1775" t="s">
        <v>604</v>
      </c>
      <c r="L269" s="1775" t="s">
        <v>664</v>
      </c>
      <c r="M269" s="1701" t="s">
        <v>2</v>
      </c>
      <c r="N269" s="1730" t="s">
        <v>2</v>
      </c>
      <c r="O269" s="1753" t="s">
        <v>2404</v>
      </c>
      <c r="P269" s="1792" t="s">
        <v>2403</v>
      </c>
      <c r="Q269" s="1145"/>
    </row>
    <row r="270" spans="1:17" s="678" customFormat="1" ht="36" customHeight="1" x14ac:dyDescent="0.25">
      <c r="A270" s="674"/>
      <c r="B270" s="1836"/>
      <c r="C270" s="1728"/>
      <c r="D270" s="1728"/>
      <c r="E270" s="1933"/>
      <c r="F270" s="1933"/>
      <c r="G270" s="30" t="s">
        <v>489</v>
      </c>
      <c r="H270" s="51" t="s">
        <v>93</v>
      </c>
      <c r="I270" s="51" t="s">
        <v>646</v>
      </c>
      <c r="J270" s="1436"/>
      <c r="K270" s="1860"/>
      <c r="L270" s="1860"/>
      <c r="M270" s="1728"/>
      <c r="N270" s="1731"/>
      <c r="O270" s="1779"/>
      <c r="P270" s="1793"/>
      <c r="Q270" s="1145"/>
    </row>
    <row r="271" spans="1:17" s="678" customFormat="1" ht="36" customHeight="1" thickBot="1" x14ac:dyDescent="0.3">
      <c r="A271" s="674"/>
      <c r="B271" s="1752"/>
      <c r="C271" s="1703"/>
      <c r="D271" s="1703"/>
      <c r="E271" s="1907"/>
      <c r="F271" s="1907"/>
      <c r="G271" s="166" t="s">
        <v>1075</v>
      </c>
      <c r="H271" s="219" t="s">
        <v>884</v>
      </c>
      <c r="I271" s="220" t="s">
        <v>640</v>
      </c>
      <c r="J271" s="1700"/>
      <c r="K271" s="1776"/>
      <c r="L271" s="1776"/>
      <c r="M271" s="1703"/>
      <c r="N271" s="1732"/>
      <c r="O271" s="1754"/>
      <c r="P271" s="1794"/>
      <c r="Q271" s="1145"/>
    </row>
    <row r="272" spans="1:17" s="381" customFormat="1" ht="36" customHeight="1" x14ac:dyDescent="0.25">
      <c r="A272" s="679"/>
      <c r="B272" s="1751" t="s">
        <v>2</v>
      </c>
      <c r="C272" s="1701" t="s">
        <v>2</v>
      </c>
      <c r="D272" s="1701" t="s">
        <v>2</v>
      </c>
      <c r="E272" s="1701" t="s">
        <v>2</v>
      </c>
      <c r="F272" s="1701" t="s">
        <v>2</v>
      </c>
      <c r="G272" s="216" t="s">
        <v>490</v>
      </c>
      <c r="H272" s="217" t="s">
        <v>8</v>
      </c>
      <c r="I272" s="218" t="s">
        <v>8</v>
      </c>
      <c r="J272" s="1668" t="s">
        <v>902</v>
      </c>
      <c r="K272" s="1775" t="s">
        <v>1092</v>
      </c>
      <c r="L272" s="1775" t="s">
        <v>1093</v>
      </c>
      <c r="M272" s="1979" t="s">
        <v>2</v>
      </c>
      <c r="N272" s="1937" t="s">
        <v>2</v>
      </c>
      <c r="O272" s="1753" t="s">
        <v>2404</v>
      </c>
      <c r="P272" s="1741" t="s">
        <v>2403</v>
      </c>
      <c r="Q272" s="1143"/>
    </row>
    <row r="273" spans="1:17" s="381" customFormat="1" ht="36" customHeight="1" x14ac:dyDescent="0.25">
      <c r="A273" s="679"/>
      <c r="B273" s="1836"/>
      <c r="C273" s="1728"/>
      <c r="D273" s="1728"/>
      <c r="E273" s="1728"/>
      <c r="F273" s="1728"/>
      <c r="G273" s="30" t="s">
        <v>489</v>
      </c>
      <c r="H273" s="51" t="s">
        <v>93</v>
      </c>
      <c r="I273" s="51" t="s">
        <v>646</v>
      </c>
      <c r="J273" s="1436"/>
      <c r="K273" s="1860"/>
      <c r="L273" s="1860"/>
      <c r="M273" s="1980"/>
      <c r="N273" s="1938"/>
      <c r="O273" s="1785"/>
      <c r="P273" s="1780"/>
      <c r="Q273" s="1143"/>
    </row>
    <row r="274" spans="1:17" s="381" customFormat="1" ht="36" customHeight="1" x14ac:dyDescent="0.25">
      <c r="A274" s="679"/>
      <c r="B274" s="1836"/>
      <c r="C274" s="1728"/>
      <c r="D274" s="1728"/>
      <c r="E274" s="1728"/>
      <c r="F274" s="1728"/>
      <c r="G274" s="30" t="s">
        <v>1075</v>
      </c>
      <c r="H274" s="51" t="s">
        <v>776</v>
      </c>
      <c r="I274" s="39" t="s">
        <v>640</v>
      </c>
      <c r="J274" s="1436"/>
      <c r="K274" s="1860"/>
      <c r="L274" s="1860"/>
      <c r="M274" s="1980"/>
      <c r="N274" s="1938"/>
      <c r="O274" s="1785"/>
      <c r="P274" s="1780"/>
      <c r="Q274" s="1143"/>
    </row>
    <row r="275" spans="1:17" s="381" customFormat="1" ht="36" customHeight="1" thickBot="1" x14ac:dyDescent="0.3">
      <c r="A275" s="679"/>
      <c r="B275" s="1752"/>
      <c r="C275" s="1703"/>
      <c r="D275" s="1703"/>
      <c r="E275" s="1703"/>
      <c r="F275" s="1703"/>
      <c r="G275" s="166" t="s">
        <v>1113</v>
      </c>
      <c r="H275" s="219" t="s">
        <v>884</v>
      </c>
      <c r="I275" s="220" t="s">
        <v>8</v>
      </c>
      <c r="J275" s="1700"/>
      <c r="K275" s="1776"/>
      <c r="L275" s="1776"/>
      <c r="M275" s="1981"/>
      <c r="N275" s="1939"/>
      <c r="O275" s="1762"/>
      <c r="P275" s="1781"/>
      <c r="Q275" s="1143"/>
    </row>
    <row r="276" spans="1:17" s="678" customFormat="1" ht="36" customHeight="1" x14ac:dyDescent="0.25">
      <c r="A276" s="674"/>
      <c r="B276" s="1751" t="s">
        <v>2</v>
      </c>
      <c r="C276" s="1701" t="s">
        <v>2</v>
      </c>
      <c r="D276" s="1701" t="s">
        <v>2</v>
      </c>
      <c r="E276" s="1905"/>
      <c r="F276" s="1905"/>
      <c r="G276" s="216" t="s">
        <v>490</v>
      </c>
      <c r="H276" s="217" t="s">
        <v>8</v>
      </c>
      <c r="I276" s="218" t="s">
        <v>8</v>
      </c>
      <c r="J276" s="1668" t="s">
        <v>903</v>
      </c>
      <c r="K276" s="1775" t="s">
        <v>899</v>
      </c>
      <c r="L276" s="1775" t="s">
        <v>1899</v>
      </c>
      <c r="M276" s="1701" t="s">
        <v>2</v>
      </c>
      <c r="N276" s="1730" t="s">
        <v>2</v>
      </c>
      <c r="O276" s="1759"/>
      <c r="P276" s="1741" t="s">
        <v>2556</v>
      </c>
      <c r="Q276" s="1145"/>
    </row>
    <row r="277" spans="1:17" s="678" customFormat="1" ht="36" customHeight="1" x14ac:dyDescent="0.25">
      <c r="A277" s="674"/>
      <c r="B277" s="1836"/>
      <c r="C277" s="1728"/>
      <c r="D277" s="1728"/>
      <c r="E277" s="1933"/>
      <c r="F277" s="1933"/>
      <c r="G277" s="30" t="s">
        <v>489</v>
      </c>
      <c r="H277" s="51" t="s">
        <v>93</v>
      </c>
      <c r="I277" s="51" t="s">
        <v>646</v>
      </c>
      <c r="J277" s="1436"/>
      <c r="K277" s="1860"/>
      <c r="L277" s="1860"/>
      <c r="M277" s="1728"/>
      <c r="N277" s="1731"/>
      <c r="O277" s="1760"/>
      <c r="P277" s="1742"/>
      <c r="Q277" s="1145"/>
    </row>
    <row r="278" spans="1:17" s="678" customFormat="1" ht="36" customHeight="1" thickBot="1" x14ac:dyDescent="0.3">
      <c r="A278" s="674"/>
      <c r="B278" s="1752"/>
      <c r="C278" s="1703"/>
      <c r="D278" s="1703"/>
      <c r="E278" s="1907"/>
      <c r="F278" s="1907"/>
      <c r="G278" s="166" t="s">
        <v>1270</v>
      </c>
      <c r="H278" s="219" t="s">
        <v>884</v>
      </c>
      <c r="I278" s="220" t="s">
        <v>645</v>
      </c>
      <c r="J278" s="1700"/>
      <c r="K278" s="1776"/>
      <c r="L278" s="1776"/>
      <c r="M278" s="1703"/>
      <c r="N278" s="1732"/>
      <c r="O278" s="1761"/>
      <c r="P278" s="1744"/>
      <c r="Q278" s="1145"/>
    </row>
    <row r="279" spans="1:17" s="678" customFormat="1" ht="36" customHeight="1" x14ac:dyDescent="0.25">
      <c r="A279" s="674"/>
      <c r="B279" s="1751" t="s">
        <v>2</v>
      </c>
      <c r="C279" s="1701" t="s">
        <v>2</v>
      </c>
      <c r="D279" s="1701" t="s">
        <v>2</v>
      </c>
      <c r="E279" s="1905"/>
      <c r="F279" s="1905"/>
      <c r="G279" s="216" t="s">
        <v>490</v>
      </c>
      <c r="H279" s="217" t="s">
        <v>8</v>
      </c>
      <c r="I279" s="218" t="s">
        <v>8</v>
      </c>
      <c r="J279" s="1668" t="s">
        <v>648</v>
      </c>
      <c r="K279" s="1706" t="s">
        <v>605</v>
      </c>
      <c r="L279" s="1706" t="s">
        <v>666</v>
      </c>
      <c r="M279" s="1701" t="s">
        <v>2</v>
      </c>
      <c r="N279" s="1730" t="s">
        <v>2</v>
      </c>
      <c r="O279" s="1759"/>
      <c r="P279" s="1741" t="s">
        <v>2556</v>
      </c>
      <c r="Q279" s="1145"/>
    </row>
    <row r="280" spans="1:17" s="678" customFormat="1" ht="36" customHeight="1" x14ac:dyDescent="0.25">
      <c r="A280" s="674"/>
      <c r="B280" s="1836"/>
      <c r="C280" s="1728"/>
      <c r="D280" s="1728"/>
      <c r="E280" s="1933"/>
      <c r="F280" s="1933"/>
      <c r="G280" s="30" t="s">
        <v>489</v>
      </c>
      <c r="H280" s="51" t="s">
        <v>93</v>
      </c>
      <c r="I280" s="51" t="s">
        <v>646</v>
      </c>
      <c r="J280" s="1436"/>
      <c r="K280" s="1729"/>
      <c r="L280" s="1729"/>
      <c r="M280" s="1728"/>
      <c r="N280" s="1731"/>
      <c r="O280" s="1760"/>
      <c r="P280" s="1742"/>
      <c r="Q280" s="1145"/>
    </row>
    <row r="281" spans="1:17" s="678" customFormat="1" ht="36" customHeight="1" thickBot="1" x14ac:dyDescent="0.3">
      <c r="A281" s="674"/>
      <c r="B281" s="1752"/>
      <c r="C281" s="1703"/>
      <c r="D281" s="1703"/>
      <c r="E281" s="1907"/>
      <c r="F281" s="1907"/>
      <c r="G281" s="166" t="s">
        <v>1074</v>
      </c>
      <c r="H281" s="219" t="s">
        <v>884</v>
      </c>
      <c r="I281" s="220" t="s">
        <v>894</v>
      </c>
      <c r="J281" s="1700"/>
      <c r="K281" s="1707"/>
      <c r="L281" s="1707"/>
      <c r="M281" s="1703"/>
      <c r="N281" s="1732"/>
      <c r="O281" s="1761"/>
      <c r="P281" s="1744"/>
      <c r="Q281" s="1145"/>
    </row>
    <row r="282" spans="1:17" s="678" customFormat="1" ht="34.5" customHeight="1" x14ac:dyDescent="0.25">
      <c r="A282" s="674"/>
      <c r="B282" s="1751" t="s">
        <v>2</v>
      </c>
      <c r="C282" s="1701" t="s">
        <v>2</v>
      </c>
      <c r="D282" s="1905"/>
      <c r="E282" s="1905"/>
      <c r="F282" s="1905"/>
      <c r="G282" s="1923" t="s">
        <v>2613</v>
      </c>
      <c r="H282" s="1924"/>
      <c r="I282" s="1925"/>
      <c r="J282" s="1773" t="s">
        <v>2520</v>
      </c>
      <c r="K282" s="1706" t="s">
        <v>2521</v>
      </c>
      <c r="L282" s="1706" t="s">
        <v>2522</v>
      </c>
      <c r="M282" s="1976"/>
      <c r="N282" s="1730" t="s">
        <v>2</v>
      </c>
      <c r="O282" s="1759"/>
      <c r="P282" s="1797" t="s">
        <v>2404</v>
      </c>
      <c r="Q282" s="1145"/>
    </row>
    <row r="283" spans="1:17" s="678" customFormat="1" ht="53.25" customHeight="1" x14ac:dyDescent="0.25">
      <c r="A283" s="674"/>
      <c r="B283" s="1900"/>
      <c r="C283" s="1702"/>
      <c r="D283" s="1906"/>
      <c r="E283" s="1906"/>
      <c r="F283" s="1906"/>
      <c r="G283" s="844" t="s">
        <v>680</v>
      </c>
      <c r="H283" s="865" t="s">
        <v>2534</v>
      </c>
      <c r="I283" s="845" t="s">
        <v>8</v>
      </c>
      <c r="J283" s="1827"/>
      <c r="K283" s="1829"/>
      <c r="L283" s="1829"/>
      <c r="M283" s="1977"/>
      <c r="N283" s="1831"/>
      <c r="O283" s="1760"/>
      <c r="P283" s="1891"/>
      <c r="Q283" s="1145"/>
    </row>
    <row r="284" spans="1:17" s="678" customFormat="1" ht="36" customHeight="1" thickBot="1" x14ac:dyDescent="0.3">
      <c r="A284" s="674"/>
      <c r="B284" s="1752"/>
      <c r="C284" s="1703"/>
      <c r="D284" s="1907"/>
      <c r="E284" s="1907"/>
      <c r="F284" s="1907"/>
      <c r="G284" s="846" t="s">
        <v>488</v>
      </c>
      <c r="H284" s="855" t="s">
        <v>884</v>
      </c>
      <c r="I284" s="847" t="s">
        <v>932</v>
      </c>
      <c r="J284" s="1774"/>
      <c r="K284" s="1707"/>
      <c r="L284" s="1707"/>
      <c r="M284" s="1978"/>
      <c r="N284" s="1732"/>
      <c r="O284" s="1761"/>
      <c r="P284" s="1892"/>
      <c r="Q284" s="1145"/>
    </row>
    <row r="285" spans="1:17" ht="20.25" customHeight="1" thickBot="1" x14ac:dyDescent="0.3">
      <c r="A285" s="789"/>
      <c r="B285" s="1927" t="s">
        <v>1729</v>
      </c>
      <c r="C285" s="1928"/>
      <c r="D285" s="1928"/>
      <c r="E285" s="1928"/>
      <c r="F285" s="1928"/>
      <c r="G285" s="1928"/>
      <c r="H285" s="1928"/>
      <c r="I285" s="1928"/>
      <c r="J285" s="1928"/>
      <c r="K285" s="1928"/>
      <c r="L285" s="1928"/>
      <c r="M285" s="1928"/>
      <c r="N285" s="1929"/>
      <c r="O285" s="797"/>
      <c r="P285" s="790"/>
    </row>
    <row r="286" spans="1:17" ht="24" customHeight="1" thickBot="1" x14ac:dyDescent="0.3">
      <c r="A286" s="209" t="s">
        <v>428</v>
      </c>
      <c r="B286" s="1748" t="s">
        <v>558</v>
      </c>
      <c r="C286" s="1749"/>
      <c r="D286" s="1749"/>
      <c r="E286" s="1749"/>
      <c r="F286" s="1749"/>
      <c r="G286" s="1749"/>
      <c r="H286" s="1749"/>
      <c r="I286" s="1749"/>
      <c r="J286" s="1749"/>
      <c r="K286" s="1749"/>
      <c r="L286" s="1749"/>
      <c r="M286" s="1749"/>
      <c r="N286" s="1750"/>
      <c r="O286" s="799"/>
      <c r="P286" s="795"/>
    </row>
    <row r="287" spans="1:17" ht="39" customHeight="1" x14ac:dyDescent="0.25">
      <c r="A287" s="205"/>
      <c r="B287" s="1701" t="s">
        <v>2</v>
      </c>
      <c r="C287" s="1930"/>
      <c r="D287" s="1930"/>
      <c r="E287" s="1930"/>
      <c r="F287" s="1930"/>
      <c r="G287" s="1738" t="s">
        <v>3336</v>
      </c>
      <c r="H287" s="1739"/>
      <c r="I287" s="1740"/>
      <c r="J287" s="1693" t="s">
        <v>3335</v>
      </c>
      <c r="K287" s="1693" t="s">
        <v>3333</v>
      </c>
      <c r="L287" s="1693" t="s">
        <v>3334</v>
      </c>
      <c r="M287" s="1680" t="s">
        <v>2</v>
      </c>
      <c r="N287" s="1683" t="s">
        <v>2</v>
      </c>
      <c r="O287" s="1719"/>
      <c r="P287" s="1736" t="s">
        <v>2556</v>
      </c>
    </row>
    <row r="288" spans="1:17" ht="36" customHeight="1" thickBot="1" x14ac:dyDescent="0.3">
      <c r="A288" s="205"/>
      <c r="B288" s="1703"/>
      <c r="C288" s="1931"/>
      <c r="D288" s="1931"/>
      <c r="E288" s="1931"/>
      <c r="F288" s="1931"/>
      <c r="G288" s="1090" t="s">
        <v>3282</v>
      </c>
      <c r="H288" s="1104" t="s">
        <v>397</v>
      </c>
      <c r="I288" s="1092" t="s">
        <v>594</v>
      </c>
      <c r="J288" s="1695"/>
      <c r="K288" s="1695"/>
      <c r="L288" s="1695"/>
      <c r="M288" s="1682"/>
      <c r="N288" s="1685"/>
      <c r="O288" s="1735"/>
      <c r="P288" s="1737"/>
    </row>
    <row r="289" spans="1:16" ht="21" customHeight="1" thickBot="1" x14ac:dyDescent="0.3">
      <c r="A289" s="209" t="s">
        <v>102</v>
      </c>
      <c r="B289" s="1748" t="s">
        <v>253</v>
      </c>
      <c r="C289" s="1749"/>
      <c r="D289" s="1749"/>
      <c r="E289" s="1749"/>
      <c r="F289" s="1749"/>
      <c r="G289" s="1749"/>
      <c r="H289" s="1749"/>
      <c r="I289" s="1749"/>
      <c r="J289" s="1749"/>
      <c r="K289" s="1749"/>
      <c r="L289" s="1749"/>
      <c r="M289" s="1749"/>
      <c r="N289" s="1750"/>
      <c r="O289" s="799"/>
      <c r="P289" s="795"/>
    </row>
    <row r="290" spans="1:16" ht="18.75" customHeight="1" thickBot="1" x14ac:dyDescent="0.3">
      <c r="A290" s="209" t="s">
        <v>117</v>
      </c>
      <c r="B290" s="1748" t="s">
        <v>261</v>
      </c>
      <c r="C290" s="1749"/>
      <c r="D290" s="1749"/>
      <c r="E290" s="1749"/>
      <c r="F290" s="1749"/>
      <c r="G290" s="1749"/>
      <c r="H290" s="1749"/>
      <c r="I290" s="1749"/>
      <c r="J290" s="1749"/>
      <c r="K290" s="1749"/>
      <c r="L290" s="1749"/>
      <c r="M290" s="1749"/>
      <c r="N290" s="1750"/>
      <c r="O290" s="799"/>
      <c r="P290" s="795"/>
    </row>
    <row r="291" spans="1:16" ht="39.75" customHeight="1" x14ac:dyDescent="0.25">
      <c r="A291" s="205"/>
      <c r="B291" s="1751" t="s">
        <v>2</v>
      </c>
      <c r="C291" s="1701" t="s">
        <v>2</v>
      </c>
      <c r="D291" s="1698"/>
      <c r="E291" s="1701" t="s">
        <v>2</v>
      </c>
      <c r="F291" s="1701" t="s">
        <v>2</v>
      </c>
      <c r="G291" s="216" t="s">
        <v>834</v>
      </c>
      <c r="H291" s="217" t="s">
        <v>403</v>
      </c>
      <c r="I291" s="218" t="s">
        <v>371</v>
      </c>
      <c r="J291" s="1668" t="s">
        <v>2202</v>
      </c>
      <c r="K291" s="1706" t="s">
        <v>2201</v>
      </c>
      <c r="L291" s="1706" t="s">
        <v>2203</v>
      </c>
      <c r="M291" s="1688" t="s">
        <v>2</v>
      </c>
      <c r="N291" s="1704" t="s">
        <v>2</v>
      </c>
      <c r="O291" s="1753" t="s">
        <v>2404</v>
      </c>
      <c r="P291" s="1883"/>
    </row>
    <row r="292" spans="1:16" ht="48.75" customHeight="1" thickBot="1" x14ac:dyDescent="0.3">
      <c r="A292" s="205"/>
      <c r="B292" s="1752"/>
      <c r="C292" s="1703"/>
      <c r="D292" s="1699"/>
      <c r="E292" s="1703"/>
      <c r="F292" s="1703"/>
      <c r="G292" s="166" t="s">
        <v>2132</v>
      </c>
      <c r="H292" s="219" t="s">
        <v>2204</v>
      </c>
      <c r="I292" s="166" t="s">
        <v>8</v>
      </c>
      <c r="J292" s="1908"/>
      <c r="K292" s="1707"/>
      <c r="L292" s="1922"/>
      <c r="M292" s="1689"/>
      <c r="N292" s="1705"/>
      <c r="O292" s="1762"/>
      <c r="P292" s="1850"/>
    </row>
    <row r="293" spans="1:16" ht="21" customHeight="1" thickBot="1" x14ac:dyDescent="0.3">
      <c r="A293" s="209" t="s">
        <v>102</v>
      </c>
      <c r="B293" s="1748" t="s">
        <v>253</v>
      </c>
      <c r="C293" s="1749"/>
      <c r="D293" s="1749"/>
      <c r="E293" s="1749"/>
      <c r="F293" s="1749"/>
      <c r="G293" s="1749"/>
      <c r="H293" s="1749"/>
      <c r="I293" s="1749"/>
      <c r="J293" s="1749"/>
      <c r="K293" s="1749"/>
      <c r="L293" s="1749"/>
      <c r="M293" s="1749"/>
      <c r="N293" s="1750"/>
      <c r="O293" s="799"/>
      <c r="P293" s="795"/>
    </row>
    <row r="294" spans="1:16" ht="18.75" customHeight="1" thickBot="1" x14ac:dyDescent="0.3">
      <c r="A294" s="205" t="s">
        <v>117</v>
      </c>
      <c r="B294" s="1748" t="s">
        <v>261</v>
      </c>
      <c r="C294" s="1749"/>
      <c r="D294" s="1749"/>
      <c r="E294" s="1749"/>
      <c r="F294" s="1749"/>
      <c r="G294" s="1749"/>
      <c r="H294" s="1749"/>
      <c r="I294" s="1749"/>
      <c r="J294" s="1749"/>
      <c r="K294" s="1749"/>
      <c r="L294" s="1749"/>
      <c r="M294" s="1749"/>
      <c r="N294" s="1750"/>
      <c r="O294" s="799"/>
      <c r="P294" s="795"/>
    </row>
    <row r="295" spans="1:16" ht="19.5" customHeight="1" thickBot="1" x14ac:dyDescent="0.3">
      <c r="A295" s="209" t="s">
        <v>119</v>
      </c>
      <c r="B295" s="1748" t="s">
        <v>272</v>
      </c>
      <c r="C295" s="1749"/>
      <c r="D295" s="1749"/>
      <c r="E295" s="1749"/>
      <c r="F295" s="1749"/>
      <c r="G295" s="1749"/>
      <c r="H295" s="1749"/>
      <c r="I295" s="1749"/>
      <c r="J295" s="1749"/>
      <c r="K295" s="1749"/>
      <c r="L295" s="1749"/>
      <c r="M295" s="1749"/>
      <c r="N295" s="1750"/>
      <c r="O295" s="799"/>
      <c r="P295" s="795"/>
    </row>
    <row r="296" spans="1:16" ht="39.75" customHeight="1" x14ac:dyDescent="0.25">
      <c r="A296" s="205"/>
      <c r="B296" s="1696"/>
      <c r="C296" s="1688" t="s">
        <v>2</v>
      </c>
      <c r="D296" s="1688" t="s">
        <v>2</v>
      </c>
      <c r="E296" s="1688" t="s">
        <v>2</v>
      </c>
      <c r="F296" s="1688" t="s">
        <v>2</v>
      </c>
      <c r="G296" s="957" t="s">
        <v>2132</v>
      </c>
      <c r="H296" s="1724" t="s">
        <v>2195</v>
      </c>
      <c r="I296" s="957" t="s">
        <v>8</v>
      </c>
      <c r="J296" s="1668" t="s">
        <v>2194</v>
      </c>
      <c r="K296" s="1706" t="s">
        <v>2193</v>
      </c>
      <c r="L296" s="1706" t="s">
        <v>2196</v>
      </c>
      <c r="M296" s="1688" t="s">
        <v>2</v>
      </c>
      <c r="N296" s="1704" t="s">
        <v>2</v>
      </c>
      <c r="O296" s="1753" t="s">
        <v>2404</v>
      </c>
      <c r="P296" s="1849"/>
    </row>
    <row r="297" spans="1:16" ht="39.75" customHeight="1" thickBot="1" x14ac:dyDescent="0.3">
      <c r="A297" s="205"/>
      <c r="B297" s="1697"/>
      <c r="C297" s="1689"/>
      <c r="D297" s="1689"/>
      <c r="E297" s="1689"/>
      <c r="F297" s="1689"/>
      <c r="G297" s="166" t="s">
        <v>512</v>
      </c>
      <c r="H297" s="1725"/>
      <c r="I297" s="219" t="s">
        <v>8</v>
      </c>
      <c r="J297" s="1700"/>
      <c r="K297" s="1707"/>
      <c r="L297" s="1707"/>
      <c r="M297" s="1689"/>
      <c r="N297" s="1705"/>
      <c r="O297" s="1762"/>
      <c r="P297" s="1850"/>
    </row>
    <row r="298" spans="1:16" ht="39.75" customHeight="1" thickBot="1" x14ac:dyDescent="0.3">
      <c r="A298" s="205"/>
      <c r="B298" s="1005"/>
      <c r="C298" s="970" t="s">
        <v>2</v>
      </c>
      <c r="D298" s="970" t="s">
        <v>2</v>
      </c>
      <c r="E298" s="970" t="s">
        <v>2</v>
      </c>
      <c r="F298" s="970" t="s">
        <v>2</v>
      </c>
      <c r="G298" s="846" t="s">
        <v>512</v>
      </c>
      <c r="H298" s="855" t="s">
        <v>2204</v>
      </c>
      <c r="I298" s="855" t="s">
        <v>8</v>
      </c>
      <c r="J298" s="859" t="s">
        <v>2471</v>
      </c>
      <c r="K298" s="1004" t="s">
        <v>2457</v>
      </c>
      <c r="L298" s="1004" t="s">
        <v>2458</v>
      </c>
      <c r="M298" s="970" t="s">
        <v>2</v>
      </c>
      <c r="N298" s="971" t="s">
        <v>2</v>
      </c>
      <c r="O298" s="958" t="s">
        <v>2404</v>
      </c>
      <c r="P298" s="967"/>
    </row>
    <row r="299" spans="1:16" ht="21" customHeight="1" thickBot="1" x14ac:dyDescent="0.3">
      <c r="A299" s="209" t="s">
        <v>102</v>
      </c>
      <c r="B299" s="1748" t="s">
        <v>253</v>
      </c>
      <c r="C299" s="1749"/>
      <c r="D299" s="1749"/>
      <c r="E299" s="1749"/>
      <c r="F299" s="1749"/>
      <c r="G299" s="1749"/>
      <c r="H299" s="1749"/>
      <c r="I299" s="1749"/>
      <c r="J299" s="1749"/>
      <c r="K299" s="1749"/>
      <c r="L299" s="1749"/>
      <c r="M299" s="1749"/>
      <c r="N299" s="1750"/>
      <c r="O299" s="799"/>
      <c r="P299" s="795"/>
    </row>
    <row r="300" spans="1:16" ht="19.5" customHeight="1" thickBot="1" x14ac:dyDescent="0.3">
      <c r="A300" s="209" t="s">
        <v>119</v>
      </c>
      <c r="B300" s="1748" t="s">
        <v>272</v>
      </c>
      <c r="C300" s="1749"/>
      <c r="D300" s="1749"/>
      <c r="E300" s="1749"/>
      <c r="F300" s="1749"/>
      <c r="G300" s="1749"/>
      <c r="H300" s="1749"/>
      <c r="I300" s="1749"/>
      <c r="J300" s="1749"/>
      <c r="K300" s="1749"/>
      <c r="L300" s="1749"/>
      <c r="M300" s="1749"/>
      <c r="N300" s="1750"/>
      <c r="O300" s="799"/>
      <c r="P300" s="795"/>
    </row>
    <row r="301" spans="1:16" ht="39.75" customHeight="1" x14ac:dyDescent="0.25">
      <c r="A301" s="205"/>
      <c r="B301" s="1696"/>
      <c r="C301" s="1688" t="s">
        <v>2</v>
      </c>
      <c r="D301" s="1688" t="s">
        <v>2</v>
      </c>
      <c r="E301" s="1698"/>
      <c r="F301" s="1698"/>
      <c r="G301" s="957" t="s">
        <v>513</v>
      </c>
      <c r="H301" s="51" t="s">
        <v>376</v>
      </c>
      <c r="I301" s="990" t="s">
        <v>376</v>
      </c>
      <c r="J301" s="1668" t="s">
        <v>2080</v>
      </c>
      <c r="K301" s="1775" t="s">
        <v>2081</v>
      </c>
      <c r="L301" s="1775" t="s">
        <v>2082</v>
      </c>
      <c r="M301" s="1688" t="s">
        <v>2</v>
      </c>
      <c r="N301" s="1704" t="s">
        <v>2</v>
      </c>
      <c r="O301" s="1753" t="s">
        <v>2404</v>
      </c>
      <c r="P301" s="1782"/>
    </row>
    <row r="302" spans="1:16" ht="36" customHeight="1" thickBot="1" x14ac:dyDescent="0.3">
      <c r="A302" s="205"/>
      <c r="B302" s="1697"/>
      <c r="C302" s="1689"/>
      <c r="D302" s="1689"/>
      <c r="E302" s="1699"/>
      <c r="F302" s="1699"/>
      <c r="G302" s="166" t="s">
        <v>514</v>
      </c>
      <c r="H302" s="219" t="s">
        <v>884</v>
      </c>
      <c r="I302" s="220" t="s">
        <v>2038</v>
      </c>
      <c r="J302" s="1700"/>
      <c r="K302" s="1776"/>
      <c r="L302" s="1776"/>
      <c r="M302" s="1689"/>
      <c r="N302" s="1705"/>
      <c r="O302" s="1762"/>
      <c r="P302" s="1884"/>
    </row>
    <row r="303" spans="1:16" ht="21" customHeight="1" thickBot="1" x14ac:dyDescent="0.3">
      <c r="A303" s="209" t="s">
        <v>102</v>
      </c>
      <c r="B303" s="1748" t="s">
        <v>253</v>
      </c>
      <c r="C303" s="1749"/>
      <c r="D303" s="1749"/>
      <c r="E303" s="1749"/>
      <c r="F303" s="1749"/>
      <c r="G303" s="1749"/>
      <c r="H303" s="1749"/>
      <c r="I303" s="1749"/>
      <c r="J303" s="1749"/>
      <c r="K303" s="1749"/>
      <c r="L303" s="1749"/>
      <c r="M303" s="1749"/>
      <c r="N303" s="1750"/>
      <c r="O303" s="799"/>
      <c r="P303" s="795"/>
    </row>
    <row r="304" spans="1:16" ht="19.5" customHeight="1" thickBot="1" x14ac:dyDescent="0.3">
      <c r="A304" s="209" t="s">
        <v>123</v>
      </c>
      <c r="B304" s="1748" t="s">
        <v>275</v>
      </c>
      <c r="C304" s="1749"/>
      <c r="D304" s="1749"/>
      <c r="E304" s="1749"/>
      <c r="F304" s="1749"/>
      <c r="G304" s="1749"/>
      <c r="H304" s="1749"/>
      <c r="I304" s="1749"/>
      <c r="J304" s="1749"/>
      <c r="K304" s="1749"/>
      <c r="L304" s="1749"/>
      <c r="M304" s="1749"/>
      <c r="N304" s="1750"/>
      <c r="O304" s="799"/>
      <c r="P304" s="795"/>
    </row>
    <row r="305" spans="1:16" ht="19.5" customHeight="1" thickBot="1" x14ac:dyDescent="0.3">
      <c r="A305" s="209" t="s">
        <v>428</v>
      </c>
      <c r="B305" s="1748" t="s">
        <v>558</v>
      </c>
      <c r="C305" s="1749"/>
      <c r="D305" s="1749"/>
      <c r="E305" s="1749"/>
      <c r="F305" s="1749"/>
      <c r="G305" s="1749"/>
      <c r="H305" s="1749"/>
      <c r="I305" s="1749"/>
      <c r="J305" s="1749"/>
      <c r="K305" s="1749"/>
      <c r="L305" s="1749"/>
      <c r="M305" s="1749"/>
      <c r="N305" s="1750"/>
      <c r="O305" s="799"/>
      <c r="P305" s="795"/>
    </row>
    <row r="306" spans="1:16" ht="39.75" customHeight="1" x14ac:dyDescent="0.25">
      <c r="A306" s="205"/>
      <c r="B306" s="1696"/>
      <c r="C306" s="1688" t="s">
        <v>2</v>
      </c>
      <c r="D306" s="1688" t="s">
        <v>2</v>
      </c>
      <c r="E306" s="1698"/>
      <c r="F306" s="1698"/>
      <c r="G306" s="957" t="s">
        <v>548</v>
      </c>
      <c r="H306" s="51" t="s">
        <v>395</v>
      </c>
      <c r="I306" s="990" t="s">
        <v>394</v>
      </c>
      <c r="J306" s="1668" t="s">
        <v>2065</v>
      </c>
      <c r="K306" s="1775" t="s">
        <v>2131</v>
      </c>
      <c r="L306" s="1775" t="s">
        <v>2066</v>
      </c>
      <c r="M306" s="1688" t="s">
        <v>2</v>
      </c>
      <c r="N306" s="1704" t="s">
        <v>2</v>
      </c>
      <c r="O306" s="1753" t="s">
        <v>2404</v>
      </c>
      <c r="P306" s="1782"/>
    </row>
    <row r="307" spans="1:16" ht="36" customHeight="1" thickBot="1" x14ac:dyDescent="0.3">
      <c r="A307" s="205"/>
      <c r="B307" s="1697"/>
      <c r="C307" s="1689"/>
      <c r="D307" s="1689"/>
      <c r="E307" s="1699"/>
      <c r="F307" s="1699"/>
      <c r="G307" s="166" t="s">
        <v>1073</v>
      </c>
      <c r="H307" s="219" t="s">
        <v>884</v>
      </c>
      <c r="I307" s="220" t="s">
        <v>1049</v>
      </c>
      <c r="J307" s="1700"/>
      <c r="K307" s="1776"/>
      <c r="L307" s="1776"/>
      <c r="M307" s="1689"/>
      <c r="N307" s="1705"/>
      <c r="O307" s="1762"/>
      <c r="P307" s="1884"/>
    </row>
    <row r="308" spans="1:16" ht="39.75" customHeight="1" x14ac:dyDescent="0.25">
      <c r="A308" s="205"/>
      <c r="B308" s="1696"/>
      <c r="C308" s="1688" t="s">
        <v>2</v>
      </c>
      <c r="D308" s="1688" t="s">
        <v>2</v>
      </c>
      <c r="E308" s="1688" t="s">
        <v>2</v>
      </c>
      <c r="F308" s="1698"/>
      <c r="G308" s="957" t="s">
        <v>548</v>
      </c>
      <c r="H308" s="51" t="s">
        <v>2179</v>
      </c>
      <c r="I308" s="990" t="s">
        <v>394</v>
      </c>
      <c r="J308" s="1668" t="s">
        <v>2176</v>
      </c>
      <c r="K308" s="1706" t="s">
        <v>2177</v>
      </c>
      <c r="L308" s="1706" t="s">
        <v>2178</v>
      </c>
      <c r="M308" s="1688" t="s">
        <v>2</v>
      </c>
      <c r="N308" s="1704" t="s">
        <v>2</v>
      </c>
      <c r="O308" s="1753" t="s">
        <v>2404</v>
      </c>
      <c r="P308" s="1883"/>
    </row>
    <row r="309" spans="1:16" ht="36" customHeight="1" thickBot="1" x14ac:dyDescent="0.3">
      <c r="A309" s="205"/>
      <c r="B309" s="1697"/>
      <c r="C309" s="1689"/>
      <c r="D309" s="1689"/>
      <c r="E309" s="1689"/>
      <c r="F309" s="1699"/>
      <c r="G309" s="166" t="s">
        <v>1073</v>
      </c>
      <c r="H309" s="219" t="s">
        <v>2175</v>
      </c>
      <c r="I309" s="220" t="s">
        <v>1049</v>
      </c>
      <c r="J309" s="1700"/>
      <c r="K309" s="1707"/>
      <c r="L309" s="1707"/>
      <c r="M309" s="1689"/>
      <c r="N309" s="1705"/>
      <c r="O309" s="1762"/>
      <c r="P309" s="1850"/>
    </row>
    <row r="310" spans="1:16" ht="36" customHeight="1" thickBot="1" x14ac:dyDescent="0.3">
      <c r="A310" s="205"/>
      <c r="B310" s="982" t="s">
        <v>2</v>
      </c>
      <c r="C310" s="970" t="s">
        <v>2</v>
      </c>
      <c r="D310" s="970" t="s">
        <v>2</v>
      </c>
      <c r="E310" s="1008"/>
      <c r="F310" s="1008"/>
      <c r="G310" s="166" t="s">
        <v>495</v>
      </c>
      <c r="H310" s="219" t="s">
        <v>884</v>
      </c>
      <c r="I310" s="220" t="s">
        <v>2067</v>
      </c>
      <c r="J310" s="983" t="s">
        <v>2068</v>
      </c>
      <c r="K310" s="1007" t="s">
        <v>2069</v>
      </c>
      <c r="L310" s="1007" t="s">
        <v>2070</v>
      </c>
      <c r="M310" s="970" t="s">
        <v>2</v>
      </c>
      <c r="N310" s="971" t="s">
        <v>2</v>
      </c>
      <c r="O310" s="1006"/>
      <c r="P310" s="959" t="s">
        <v>3225</v>
      </c>
    </row>
    <row r="311" spans="1:16" ht="39.75" customHeight="1" x14ac:dyDescent="0.25">
      <c r="A311" s="205"/>
      <c r="B311" s="2000"/>
      <c r="C311" s="1688" t="s">
        <v>2</v>
      </c>
      <c r="D311" s="1688" t="s">
        <v>2</v>
      </c>
      <c r="E311" s="1950"/>
      <c r="F311" s="1950"/>
      <c r="G311" s="957" t="s">
        <v>513</v>
      </c>
      <c r="H311" s="51" t="s">
        <v>376</v>
      </c>
      <c r="I311" s="990" t="s">
        <v>376</v>
      </c>
      <c r="J311" s="1668" t="s">
        <v>2071</v>
      </c>
      <c r="K311" s="1706" t="s">
        <v>2072</v>
      </c>
      <c r="L311" s="1706" t="s">
        <v>2073</v>
      </c>
      <c r="M311" s="1688" t="s">
        <v>2</v>
      </c>
      <c r="N311" s="1704" t="s">
        <v>2</v>
      </c>
      <c r="O311" s="1807" t="s">
        <v>2404</v>
      </c>
      <c r="P311" s="1885"/>
    </row>
    <row r="312" spans="1:16" ht="36" customHeight="1" thickBot="1" x14ac:dyDescent="0.3">
      <c r="A312" s="205"/>
      <c r="B312" s="2001"/>
      <c r="C312" s="1689"/>
      <c r="D312" s="1689"/>
      <c r="E312" s="1951"/>
      <c r="F312" s="1951"/>
      <c r="G312" s="166" t="s">
        <v>515</v>
      </c>
      <c r="H312" s="219" t="s">
        <v>2376</v>
      </c>
      <c r="I312" s="220" t="s">
        <v>402</v>
      </c>
      <c r="J312" s="1700"/>
      <c r="K312" s="1707"/>
      <c r="L312" s="1707"/>
      <c r="M312" s="1689"/>
      <c r="N312" s="1705"/>
      <c r="O312" s="1808"/>
      <c r="P312" s="1886"/>
    </row>
    <row r="313" spans="1:16" ht="45" customHeight="1" x14ac:dyDescent="0.25">
      <c r="A313" s="205"/>
      <c r="B313" s="1708"/>
      <c r="C313" s="1701" t="s">
        <v>2</v>
      </c>
      <c r="D313" s="1701" t="s">
        <v>2</v>
      </c>
      <c r="E313" s="1690"/>
      <c r="F313" s="1690"/>
      <c r="G313" s="980" t="s">
        <v>513</v>
      </c>
      <c r="H313" s="865" t="s">
        <v>376</v>
      </c>
      <c r="I313" s="845" t="s">
        <v>376</v>
      </c>
      <c r="J313" s="1773" t="s">
        <v>2451</v>
      </c>
      <c r="K313" s="1706" t="s">
        <v>2453</v>
      </c>
      <c r="L313" s="1706" t="s">
        <v>2454</v>
      </c>
      <c r="M313" s="1701" t="s">
        <v>2</v>
      </c>
      <c r="N313" s="1730" t="s">
        <v>2</v>
      </c>
      <c r="O313" s="1753" t="s">
        <v>2404</v>
      </c>
      <c r="P313" s="1782"/>
    </row>
    <row r="314" spans="1:16" ht="45" customHeight="1" x14ac:dyDescent="0.25">
      <c r="A314" s="205"/>
      <c r="B314" s="1709"/>
      <c r="C314" s="1702"/>
      <c r="D314" s="1702"/>
      <c r="E314" s="1691"/>
      <c r="F314" s="1711"/>
      <c r="G314" s="1087" t="s">
        <v>3282</v>
      </c>
      <c r="H314" s="1088" t="s">
        <v>3323</v>
      </c>
      <c r="I314" s="1088" t="s">
        <v>594</v>
      </c>
      <c r="J314" s="1827"/>
      <c r="K314" s="1829"/>
      <c r="L314" s="1829"/>
      <c r="M314" s="1702"/>
      <c r="N314" s="1831"/>
      <c r="O314" s="1786"/>
      <c r="P314" s="1896"/>
    </row>
    <row r="315" spans="1:16" ht="50.25" customHeight="1" thickBot="1" x14ac:dyDescent="0.3">
      <c r="A315" s="205"/>
      <c r="B315" s="1710"/>
      <c r="C315" s="1703"/>
      <c r="D315" s="1703"/>
      <c r="E315" s="1692"/>
      <c r="F315" s="1692"/>
      <c r="G315" s="846" t="s">
        <v>2641</v>
      </c>
      <c r="H315" s="855" t="s">
        <v>884</v>
      </c>
      <c r="I315" s="847" t="s">
        <v>28</v>
      </c>
      <c r="J315" s="1774"/>
      <c r="K315" s="1707"/>
      <c r="L315" s="1707"/>
      <c r="M315" s="1703"/>
      <c r="N315" s="1732"/>
      <c r="O315" s="1762"/>
      <c r="P315" s="1884"/>
    </row>
    <row r="316" spans="1:16" ht="45" customHeight="1" x14ac:dyDescent="0.25">
      <c r="A316" s="205"/>
      <c r="B316" s="1708"/>
      <c r="C316" s="1701" t="s">
        <v>2</v>
      </c>
      <c r="D316" s="1701" t="s">
        <v>2</v>
      </c>
      <c r="E316" s="1690"/>
      <c r="F316" s="1690"/>
      <c r="G316" s="980" t="s">
        <v>513</v>
      </c>
      <c r="H316" s="865" t="s">
        <v>376</v>
      </c>
      <c r="I316" s="845" t="s">
        <v>376</v>
      </c>
      <c r="J316" s="1773" t="s">
        <v>2452</v>
      </c>
      <c r="K316" s="1706" t="s">
        <v>2455</v>
      </c>
      <c r="L316" s="1706" t="s">
        <v>2456</v>
      </c>
      <c r="M316" s="1701" t="s">
        <v>2</v>
      </c>
      <c r="N316" s="1730" t="s">
        <v>2</v>
      </c>
      <c r="O316" s="1753" t="s">
        <v>2404</v>
      </c>
      <c r="P316" s="1893"/>
    </row>
    <row r="317" spans="1:16" ht="45" customHeight="1" x14ac:dyDescent="0.25">
      <c r="A317" s="205"/>
      <c r="B317" s="1709"/>
      <c r="C317" s="1702"/>
      <c r="D317" s="1702"/>
      <c r="E317" s="1691"/>
      <c r="F317" s="1691"/>
      <c r="G317" s="1087" t="s">
        <v>3282</v>
      </c>
      <c r="H317" s="1088" t="s">
        <v>3323</v>
      </c>
      <c r="I317" s="1088" t="s">
        <v>594</v>
      </c>
      <c r="J317" s="1827"/>
      <c r="K317" s="1829"/>
      <c r="L317" s="1829"/>
      <c r="M317" s="1702"/>
      <c r="N317" s="1831"/>
      <c r="O317" s="1786"/>
      <c r="P317" s="1894"/>
    </row>
    <row r="318" spans="1:16" ht="50.25" customHeight="1" thickBot="1" x14ac:dyDescent="0.3">
      <c r="A318" s="205"/>
      <c r="B318" s="1710"/>
      <c r="C318" s="1703"/>
      <c r="D318" s="1703"/>
      <c r="E318" s="1692"/>
      <c r="F318" s="1692"/>
      <c r="G318" s="846" t="s">
        <v>2645</v>
      </c>
      <c r="H318" s="855" t="s">
        <v>884</v>
      </c>
      <c r="I318" s="847" t="s">
        <v>28</v>
      </c>
      <c r="J318" s="1774"/>
      <c r="K318" s="1707"/>
      <c r="L318" s="1707"/>
      <c r="M318" s="1703"/>
      <c r="N318" s="1732"/>
      <c r="O318" s="1762"/>
      <c r="P318" s="1895"/>
    </row>
    <row r="319" spans="1:16" ht="45" customHeight="1" x14ac:dyDescent="0.25">
      <c r="A319" s="205"/>
      <c r="B319" s="1708"/>
      <c r="C319" s="1701" t="s">
        <v>2</v>
      </c>
      <c r="D319" s="1701" t="s">
        <v>2</v>
      </c>
      <c r="E319" s="1690"/>
      <c r="F319" s="1690"/>
      <c r="G319" s="1087" t="s">
        <v>3324</v>
      </c>
      <c r="H319" s="1089" t="s">
        <v>376</v>
      </c>
      <c r="I319" s="1088" t="s">
        <v>376</v>
      </c>
      <c r="J319" s="1693" t="s">
        <v>3327</v>
      </c>
      <c r="K319" s="1693" t="s">
        <v>2453</v>
      </c>
      <c r="L319" s="1693" t="s">
        <v>2454</v>
      </c>
      <c r="M319" s="1680" t="s">
        <v>2</v>
      </c>
      <c r="N319" s="1683" t="s">
        <v>2</v>
      </c>
      <c r="O319" s="1719" t="s">
        <v>2404</v>
      </c>
      <c r="P319" s="1721"/>
    </row>
    <row r="320" spans="1:16" ht="45" customHeight="1" x14ac:dyDescent="0.25">
      <c r="A320" s="205"/>
      <c r="B320" s="1709"/>
      <c r="C320" s="1702"/>
      <c r="D320" s="1702"/>
      <c r="E320" s="1691"/>
      <c r="F320" s="1711"/>
      <c r="G320" s="1087" t="s">
        <v>3282</v>
      </c>
      <c r="H320" s="1088" t="s">
        <v>401</v>
      </c>
      <c r="I320" s="1088" t="s">
        <v>594</v>
      </c>
      <c r="J320" s="1694"/>
      <c r="K320" s="1694"/>
      <c r="L320" s="1694"/>
      <c r="M320" s="1681"/>
      <c r="N320" s="1684"/>
      <c r="O320" s="1717"/>
      <c r="P320" s="1722"/>
    </row>
    <row r="321" spans="1:16" ht="45" customHeight="1" x14ac:dyDescent="0.25">
      <c r="A321" s="205"/>
      <c r="B321" s="1709"/>
      <c r="C321" s="1702"/>
      <c r="D321" s="1702"/>
      <c r="E321" s="1691"/>
      <c r="F321" s="1711"/>
      <c r="G321" s="1087" t="s">
        <v>3283</v>
      </c>
      <c r="H321" s="1088" t="s">
        <v>3331</v>
      </c>
      <c r="I321" s="1088" t="s">
        <v>641</v>
      </c>
      <c r="J321" s="1694"/>
      <c r="K321" s="1694"/>
      <c r="L321" s="1694"/>
      <c r="M321" s="1681"/>
      <c r="N321" s="1684"/>
      <c r="O321" s="1717"/>
      <c r="P321" s="1722"/>
    </row>
    <row r="322" spans="1:16" ht="50.25" customHeight="1" thickBot="1" x14ac:dyDescent="0.3">
      <c r="A322" s="205"/>
      <c r="B322" s="1710"/>
      <c r="C322" s="1703"/>
      <c r="D322" s="1703"/>
      <c r="E322" s="1692"/>
      <c r="F322" s="1692"/>
      <c r="G322" s="1090" t="s">
        <v>3325</v>
      </c>
      <c r="H322" s="1091" t="s">
        <v>884</v>
      </c>
      <c r="I322" s="1092" t="s">
        <v>28</v>
      </c>
      <c r="J322" s="1695"/>
      <c r="K322" s="1695"/>
      <c r="L322" s="1695"/>
      <c r="M322" s="1682"/>
      <c r="N322" s="1685"/>
      <c r="O322" s="1720"/>
      <c r="P322" s="1723"/>
    </row>
    <row r="323" spans="1:16" ht="45" customHeight="1" x14ac:dyDescent="0.25">
      <c r="A323" s="205"/>
      <c r="B323" s="1708"/>
      <c r="C323" s="1701" t="s">
        <v>2</v>
      </c>
      <c r="D323" s="1701" t="s">
        <v>2</v>
      </c>
      <c r="E323" s="1690"/>
      <c r="F323" s="1690"/>
      <c r="G323" s="1087" t="s">
        <v>3324</v>
      </c>
      <c r="H323" s="1089" t="s">
        <v>376</v>
      </c>
      <c r="I323" s="1088" t="s">
        <v>376</v>
      </c>
      <c r="J323" s="1693" t="s">
        <v>3328</v>
      </c>
      <c r="K323" s="1693" t="s">
        <v>2455</v>
      </c>
      <c r="L323" s="1693" t="s">
        <v>2456</v>
      </c>
      <c r="M323" s="1680" t="s">
        <v>2</v>
      </c>
      <c r="N323" s="1683" t="s">
        <v>2</v>
      </c>
      <c r="O323" s="1719" t="s">
        <v>2404</v>
      </c>
      <c r="P323" s="1897"/>
    </row>
    <row r="324" spans="1:16" ht="45" customHeight="1" x14ac:dyDescent="0.25">
      <c r="A324" s="205"/>
      <c r="B324" s="1709"/>
      <c r="C324" s="1702"/>
      <c r="D324" s="1702"/>
      <c r="E324" s="1691"/>
      <c r="F324" s="1691"/>
      <c r="G324" s="1087" t="s">
        <v>3282</v>
      </c>
      <c r="H324" s="1088" t="s">
        <v>401</v>
      </c>
      <c r="I324" s="1088" t="s">
        <v>594</v>
      </c>
      <c r="J324" s="1694"/>
      <c r="K324" s="1694"/>
      <c r="L324" s="1694"/>
      <c r="M324" s="1681"/>
      <c r="N324" s="1684"/>
      <c r="O324" s="1717"/>
      <c r="P324" s="1722"/>
    </row>
    <row r="325" spans="1:16" ht="45" customHeight="1" x14ac:dyDescent="0.25">
      <c r="A325" s="205"/>
      <c r="B325" s="1709"/>
      <c r="C325" s="1702"/>
      <c r="D325" s="1702"/>
      <c r="E325" s="1691"/>
      <c r="F325" s="1691"/>
      <c r="G325" s="1087" t="s">
        <v>3283</v>
      </c>
      <c r="H325" s="1088" t="s">
        <v>3331</v>
      </c>
      <c r="I325" s="1088" t="s">
        <v>641</v>
      </c>
      <c r="J325" s="1694"/>
      <c r="K325" s="1694"/>
      <c r="L325" s="1694"/>
      <c r="M325" s="1681"/>
      <c r="N325" s="1684"/>
      <c r="O325" s="1717"/>
      <c r="P325" s="1722"/>
    </row>
    <row r="326" spans="1:16" ht="50.25" customHeight="1" thickBot="1" x14ac:dyDescent="0.3">
      <c r="A326" s="205"/>
      <c r="B326" s="1710"/>
      <c r="C326" s="1703"/>
      <c r="D326" s="1703"/>
      <c r="E326" s="1692"/>
      <c r="F326" s="1692"/>
      <c r="G326" s="1090" t="s">
        <v>3326</v>
      </c>
      <c r="H326" s="1091" t="s">
        <v>884</v>
      </c>
      <c r="I326" s="1092" t="s">
        <v>28</v>
      </c>
      <c r="J326" s="1695"/>
      <c r="K326" s="1695"/>
      <c r="L326" s="1695"/>
      <c r="M326" s="1682"/>
      <c r="N326" s="1685"/>
      <c r="O326" s="1720"/>
      <c r="P326" s="1898"/>
    </row>
    <row r="327" spans="1:16" ht="45" customHeight="1" x14ac:dyDescent="0.25">
      <c r="A327" s="205"/>
      <c r="B327" s="1708"/>
      <c r="C327" s="1701" t="s">
        <v>2</v>
      </c>
      <c r="D327" s="1701" t="s">
        <v>2</v>
      </c>
      <c r="E327" s="1690"/>
      <c r="F327" s="1690"/>
      <c r="G327" s="1087" t="s">
        <v>3324</v>
      </c>
      <c r="H327" s="1089" t="s">
        <v>376</v>
      </c>
      <c r="I327" s="1088" t="s">
        <v>376</v>
      </c>
      <c r="J327" s="1693" t="s">
        <v>3329</v>
      </c>
      <c r="K327" s="1693" t="s">
        <v>2453</v>
      </c>
      <c r="L327" s="1693" t="s">
        <v>2454</v>
      </c>
      <c r="M327" s="1680" t="s">
        <v>2</v>
      </c>
      <c r="N327" s="1683" t="s">
        <v>2</v>
      </c>
      <c r="O327" s="1716"/>
      <c r="P327" s="1716" t="s">
        <v>2404</v>
      </c>
    </row>
    <row r="328" spans="1:16" ht="45" customHeight="1" x14ac:dyDescent="0.25">
      <c r="A328" s="205"/>
      <c r="B328" s="1709"/>
      <c r="C328" s="1702"/>
      <c r="D328" s="1702"/>
      <c r="E328" s="1691"/>
      <c r="F328" s="1711"/>
      <c r="G328" s="1087" t="s">
        <v>3282</v>
      </c>
      <c r="H328" s="1088" t="s">
        <v>401</v>
      </c>
      <c r="I328" s="1088" t="s">
        <v>594</v>
      </c>
      <c r="J328" s="1694"/>
      <c r="K328" s="1694"/>
      <c r="L328" s="1694"/>
      <c r="M328" s="1681"/>
      <c r="N328" s="1684"/>
      <c r="O328" s="1717"/>
      <c r="P328" s="1717"/>
    </row>
    <row r="329" spans="1:16" ht="45" customHeight="1" x14ac:dyDescent="0.25">
      <c r="A329" s="205"/>
      <c r="B329" s="1709"/>
      <c r="C329" s="1702"/>
      <c r="D329" s="1702"/>
      <c r="E329" s="1691"/>
      <c r="F329" s="1711"/>
      <c r="G329" s="1087" t="s">
        <v>3283</v>
      </c>
      <c r="H329" s="1088" t="s">
        <v>717</v>
      </c>
      <c r="I329" s="1088" t="s">
        <v>641</v>
      </c>
      <c r="J329" s="1694"/>
      <c r="K329" s="1694"/>
      <c r="L329" s="1694"/>
      <c r="M329" s="1681"/>
      <c r="N329" s="1684"/>
      <c r="O329" s="1717"/>
      <c r="P329" s="1717"/>
    </row>
    <row r="330" spans="1:16" ht="50.25" customHeight="1" thickBot="1" x14ac:dyDescent="0.3">
      <c r="A330" s="205"/>
      <c r="B330" s="1710"/>
      <c r="C330" s="1703"/>
      <c r="D330" s="1703"/>
      <c r="E330" s="1692"/>
      <c r="F330" s="1692"/>
      <c r="G330" s="1090" t="s">
        <v>3325</v>
      </c>
      <c r="H330" s="1091" t="s">
        <v>884</v>
      </c>
      <c r="I330" s="1092" t="s">
        <v>28</v>
      </c>
      <c r="J330" s="1695"/>
      <c r="K330" s="1695"/>
      <c r="L330" s="1695"/>
      <c r="M330" s="1682"/>
      <c r="N330" s="1685"/>
      <c r="O330" s="1718"/>
      <c r="P330" s="1718"/>
    </row>
    <row r="331" spans="1:16" ht="45" customHeight="1" x14ac:dyDescent="0.25">
      <c r="A331" s="205"/>
      <c r="B331" s="1708"/>
      <c r="C331" s="1701" t="s">
        <v>2</v>
      </c>
      <c r="D331" s="1701" t="s">
        <v>2</v>
      </c>
      <c r="E331" s="1690"/>
      <c r="F331" s="1690"/>
      <c r="G331" s="1087" t="s">
        <v>3324</v>
      </c>
      <c r="H331" s="1089" t="s">
        <v>376</v>
      </c>
      <c r="I331" s="1088" t="s">
        <v>376</v>
      </c>
      <c r="J331" s="1693" t="s">
        <v>3330</v>
      </c>
      <c r="K331" s="1693" t="s">
        <v>2455</v>
      </c>
      <c r="L331" s="1693" t="s">
        <v>2456</v>
      </c>
      <c r="M331" s="1680" t="s">
        <v>2</v>
      </c>
      <c r="N331" s="1683" t="s">
        <v>2</v>
      </c>
      <c r="O331" s="1719"/>
      <c r="P331" s="1719" t="s">
        <v>2404</v>
      </c>
    </row>
    <row r="332" spans="1:16" ht="45" customHeight="1" x14ac:dyDescent="0.25">
      <c r="A332" s="205"/>
      <c r="B332" s="1709"/>
      <c r="C332" s="1702"/>
      <c r="D332" s="1702"/>
      <c r="E332" s="1691"/>
      <c r="F332" s="1691"/>
      <c r="G332" s="1087" t="s">
        <v>3282</v>
      </c>
      <c r="H332" s="1088" t="s">
        <v>401</v>
      </c>
      <c r="I332" s="1088" t="s">
        <v>594</v>
      </c>
      <c r="J332" s="1694"/>
      <c r="K332" s="1694"/>
      <c r="L332" s="1694"/>
      <c r="M332" s="1681"/>
      <c r="N332" s="1684"/>
      <c r="O332" s="1717"/>
      <c r="P332" s="1717"/>
    </row>
    <row r="333" spans="1:16" ht="45" customHeight="1" x14ac:dyDescent="0.25">
      <c r="A333" s="205"/>
      <c r="B333" s="1709"/>
      <c r="C333" s="1702"/>
      <c r="D333" s="1702"/>
      <c r="E333" s="1691"/>
      <c r="F333" s="1691"/>
      <c r="G333" s="1087" t="s">
        <v>3283</v>
      </c>
      <c r="H333" s="1088" t="s">
        <v>717</v>
      </c>
      <c r="I333" s="1088" t="s">
        <v>641</v>
      </c>
      <c r="J333" s="1694"/>
      <c r="K333" s="1694"/>
      <c r="L333" s="1694"/>
      <c r="M333" s="1681"/>
      <c r="N333" s="1684"/>
      <c r="O333" s="1717"/>
      <c r="P333" s="1717"/>
    </row>
    <row r="334" spans="1:16" ht="50.25" customHeight="1" thickBot="1" x14ac:dyDescent="0.3">
      <c r="A334" s="205"/>
      <c r="B334" s="1710"/>
      <c r="C334" s="1703"/>
      <c r="D334" s="1703"/>
      <c r="E334" s="1692"/>
      <c r="F334" s="1692"/>
      <c r="G334" s="1090" t="s">
        <v>3326</v>
      </c>
      <c r="H334" s="1091" t="s">
        <v>884</v>
      </c>
      <c r="I334" s="1092" t="s">
        <v>28</v>
      </c>
      <c r="J334" s="1695"/>
      <c r="K334" s="1695"/>
      <c r="L334" s="1695"/>
      <c r="M334" s="1682"/>
      <c r="N334" s="1685"/>
      <c r="O334" s="1720"/>
      <c r="P334" s="1720"/>
    </row>
    <row r="335" spans="1:16" ht="21" customHeight="1" thickBot="1" x14ac:dyDescent="0.3">
      <c r="A335" s="209" t="s">
        <v>102</v>
      </c>
      <c r="B335" s="1748" t="s">
        <v>253</v>
      </c>
      <c r="C335" s="1749"/>
      <c r="D335" s="1749"/>
      <c r="E335" s="1749"/>
      <c r="F335" s="1749"/>
      <c r="G335" s="1749"/>
      <c r="H335" s="1749"/>
      <c r="I335" s="1749"/>
      <c r="J335" s="1749"/>
      <c r="K335" s="1749"/>
      <c r="L335" s="1749"/>
      <c r="M335" s="1749"/>
      <c r="N335" s="1750"/>
      <c r="O335" s="799"/>
      <c r="P335" s="795"/>
    </row>
    <row r="336" spans="1:16" ht="18.75" customHeight="1" thickBot="1" x14ac:dyDescent="0.3">
      <c r="A336" s="205" t="s">
        <v>117</v>
      </c>
      <c r="B336" s="1748" t="s">
        <v>261</v>
      </c>
      <c r="C336" s="1749"/>
      <c r="D336" s="1749"/>
      <c r="E336" s="1749"/>
      <c r="F336" s="1749"/>
      <c r="G336" s="1749"/>
      <c r="H336" s="1749"/>
      <c r="I336" s="1749"/>
      <c r="J336" s="1749"/>
      <c r="K336" s="1749"/>
      <c r="L336" s="1749"/>
      <c r="M336" s="1749"/>
      <c r="N336" s="1750"/>
      <c r="O336" s="799"/>
      <c r="P336" s="795"/>
    </row>
    <row r="337" spans="1:16" ht="19.5" customHeight="1" thickBot="1" x14ac:dyDescent="0.3">
      <c r="A337" s="209" t="s">
        <v>427</v>
      </c>
      <c r="B337" s="1748" t="s">
        <v>276</v>
      </c>
      <c r="C337" s="1749"/>
      <c r="D337" s="1749"/>
      <c r="E337" s="1749"/>
      <c r="F337" s="1749"/>
      <c r="G337" s="1749"/>
      <c r="H337" s="1749"/>
      <c r="I337" s="1749"/>
      <c r="J337" s="1749"/>
      <c r="K337" s="1749"/>
      <c r="L337" s="1749"/>
      <c r="M337" s="1749"/>
      <c r="N337" s="1750"/>
      <c r="O337" s="799"/>
      <c r="P337" s="795"/>
    </row>
    <row r="338" spans="1:16" ht="39.75" customHeight="1" x14ac:dyDescent="0.25">
      <c r="A338" s="205"/>
      <c r="B338" s="1696"/>
      <c r="C338" s="1688" t="s">
        <v>2</v>
      </c>
      <c r="D338" s="1688" t="s">
        <v>2</v>
      </c>
      <c r="E338" s="1698"/>
      <c r="F338" s="1698"/>
      <c r="G338" s="957" t="s">
        <v>573</v>
      </c>
      <c r="H338" s="1726" t="s">
        <v>2197</v>
      </c>
      <c r="I338" s="957" t="s">
        <v>8</v>
      </c>
      <c r="J338" s="1668" t="s">
        <v>2198</v>
      </c>
      <c r="K338" s="1706" t="s">
        <v>2199</v>
      </c>
      <c r="L338" s="1706" t="s">
        <v>2200</v>
      </c>
      <c r="M338" s="1688" t="s">
        <v>2</v>
      </c>
      <c r="N338" s="1704" t="s">
        <v>2</v>
      </c>
      <c r="O338" s="1753" t="s">
        <v>2404</v>
      </c>
      <c r="P338" s="1883"/>
    </row>
    <row r="339" spans="1:16" ht="39.75" customHeight="1" thickBot="1" x14ac:dyDescent="0.3">
      <c r="A339" s="205"/>
      <c r="B339" s="1697"/>
      <c r="C339" s="1689"/>
      <c r="D339" s="1689"/>
      <c r="E339" s="1699"/>
      <c r="F339" s="1699"/>
      <c r="G339" s="166" t="s">
        <v>491</v>
      </c>
      <c r="H339" s="1727"/>
      <c r="I339" s="219" t="s">
        <v>8</v>
      </c>
      <c r="J339" s="1700"/>
      <c r="K339" s="1707"/>
      <c r="L339" s="1707"/>
      <c r="M339" s="1689"/>
      <c r="N339" s="1705"/>
      <c r="O339" s="1754"/>
      <c r="P339" s="1850"/>
    </row>
    <row r="340" spans="1:16" ht="39.75" customHeight="1" x14ac:dyDescent="0.25">
      <c r="A340" s="205"/>
      <c r="B340" s="1696"/>
      <c r="C340" s="1688" t="s">
        <v>2</v>
      </c>
      <c r="D340" s="1698"/>
      <c r="E340" s="1688" t="s">
        <v>2</v>
      </c>
      <c r="F340" s="1688" t="s">
        <v>2</v>
      </c>
      <c r="G340" s="957" t="s">
        <v>1777</v>
      </c>
      <c r="H340" s="1686" t="s">
        <v>2264</v>
      </c>
      <c r="I340" s="990" t="s">
        <v>8</v>
      </c>
      <c r="J340" s="1668" t="s">
        <v>2235</v>
      </c>
      <c r="K340" s="1706" t="s">
        <v>2301</v>
      </c>
      <c r="L340" s="1706" t="s">
        <v>2234</v>
      </c>
      <c r="M340" s="1688" t="s">
        <v>2</v>
      </c>
      <c r="N340" s="1704" t="s">
        <v>2</v>
      </c>
      <c r="O340" s="1753" t="s">
        <v>2404</v>
      </c>
      <c r="P340" s="1883"/>
    </row>
    <row r="341" spans="1:16" ht="36" customHeight="1" thickBot="1" x14ac:dyDescent="0.3">
      <c r="A341" s="205"/>
      <c r="B341" s="1697"/>
      <c r="C341" s="1689"/>
      <c r="D341" s="1699"/>
      <c r="E341" s="1689"/>
      <c r="F341" s="1689"/>
      <c r="G341" s="166" t="s">
        <v>573</v>
      </c>
      <c r="H341" s="1687"/>
      <c r="I341" s="220" t="s">
        <v>8</v>
      </c>
      <c r="J341" s="1700"/>
      <c r="K341" s="1707"/>
      <c r="L341" s="1707"/>
      <c r="M341" s="1689"/>
      <c r="N341" s="1705"/>
      <c r="O341" s="1754"/>
      <c r="P341" s="1850"/>
    </row>
    <row r="342" spans="1:16" ht="36" customHeight="1" thickBot="1" x14ac:dyDescent="0.3">
      <c r="A342" s="205"/>
      <c r="B342" s="1013" t="s">
        <v>2</v>
      </c>
      <c r="C342" s="1014" t="s">
        <v>2</v>
      </c>
      <c r="D342" s="1014" t="s">
        <v>2</v>
      </c>
      <c r="E342" s="1014" t="s">
        <v>2</v>
      </c>
      <c r="F342" s="1014" t="s">
        <v>2</v>
      </c>
      <c r="G342" s="852" t="s">
        <v>573</v>
      </c>
      <c r="H342" s="857" t="s">
        <v>2204</v>
      </c>
      <c r="I342" s="853" t="s">
        <v>8</v>
      </c>
      <c r="J342" s="853" t="s">
        <v>2469</v>
      </c>
      <c r="K342" s="376" t="s">
        <v>2465</v>
      </c>
      <c r="L342" s="376" t="s">
        <v>2466</v>
      </c>
      <c r="M342" s="1014" t="s">
        <v>2</v>
      </c>
      <c r="N342" s="1015" t="s">
        <v>2</v>
      </c>
      <c r="O342" s="819" t="s">
        <v>2404</v>
      </c>
      <c r="P342" s="1016"/>
    </row>
    <row r="343" spans="1:16" ht="36" customHeight="1" thickBot="1" x14ac:dyDescent="0.3">
      <c r="A343" s="205"/>
      <c r="B343" s="974" t="s">
        <v>2</v>
      </c>
      <c r="C343" s="979" t="s">
        <v>2</v>
      </c>
      <c r="D343" s="979" t="s">
        <v>2</v>
      </c>
      <c r="E343" s="979" t="s">
        <v>2</v>
      </c>
      <c r="F343" s="979" t="s">
        <v>2</v>
      </c>
      <c r="G343" s="961" t="s">
        <v>491</v>
      </c>
      <c r="H343" s="1011" t="s">
        <v>2204</v>
      </c>
      <c r="I343" s="1010" t="s">
        <v>8</v>
      </c>
      <c r="J343" s="849" t="s">
        <v>2470</v>
      </c>
      <c r="K343" s="1012" t="s">
        <v>2467</v>
      </c>
      <c r="L343" s="1012" t="s">
        <v>2468</v>
      </c>
      <c r="M343" s="979" t="s">
        <v>2</v>
      </c>
      <c r="N343" s="984" t="s">
        <v>2</v>
      </c>
      <c r="O343" s="968" t="s">
        <v>2404</v>
      </c>
      <c r="P343" s="988"/>
    </row>
    <row r="344" spans="1:16" ht="21" customHeight="1" thickBot="1" x14ac:dyDescent="0.3">
      <c r="A344" s="209" t="s">
        <v>102</v>
      </c>
      <c r="B344" s="1748" t="s">
        <v>253</v>
      </c>
      <c r="C344" s="1749"/>
      <c r="D344" s="1749"/>
      <c r="E344" s="1749"/>
      <c r="F344" s="1749"/>
      <c r="G344" s="1749"/>
      <c r="H344" s="1749"/>
      <c r="I344" s="1749"/>
      <c r="J344" s="1749"/>
      <c r="K344" s="1749"/>
      <c r="L344" s="1749"/>
      <c r="M344" s="1749"/>
      <c r="N344" s="1750"/>
      <c r="O344" s="799"/>
      <c r="P344" s="795"/>
    </row>
    <row r="345" spans="1:16" ht="19.5" customHeight="1" thickBot="1" x14ac:dyDescent="0.3">
      <c r="A345" s="209" t="s">
        <v>428</v>
      </c>
      <c r="B345" s="1748" t="s">
        <v>558</v>
      </c>
      <c r="C345" s="1749"/>
      <c r="D345" s="1749"/>
      <c r="E345" s="1749"/>
      <c r="F345" s="1749"/>
      <c r="G345" s="1749"/>
      <c r="H345" s="1749"/>
      <c r="I345" s="1749"/>
      <c r="J345" s="1749"/>
      <c r="K345" s="1749"/>
      <c r="L345" s="1749"/>
      <c r="M345" s="1749"/>
      <c r="N345" s="1750"/>
      <c r="O345" s="799"/>
      <c r="P345" s="795"/>
    </row>
    <row r="346" spans="1:16" ht="39.75" customHeight="1" x14ac:dyDescent="0.25">
      <c r="A346" s="205"/>
      <c r="B346" s="1837" t="s">
        <v>2</v>
      </c>
      <c r="C346" s="1856" t="s">
        <v>2</v>
      </c>
      <c r="D346" s="1698"/>
      <c r="E346" s="1698"/>
      <c r="F346" s="1698"/>
      <c r="G346" s="980" t="s">
        <v>559</v>
      </c>
      <c r="H346" s="865" t="s">
        <v>1115</v>
      </c>
      <c r="I346" s="845" t="s">
        <v>594</v>
      </c>
      <c r="J346" s="1668" t="s">
        <v>2225</v>
      </c>
      <c r="K346" s="1706" t="s">
        <v>2259</v>
      </c>
      <c r="L346" s="1706" t="s">
        <v>2226</v>
      </c>
      <c r="M346" s="1688" t="s">
        <v>2</v>
      </c>
      <c r="N346" s="1704" t="s">
        <v>2</v>
      </c>
      <c r="O346" s="1943" t="s">
        <v>2614</v>
      </c>
      <c r="P346" s="1782"/>
    </row>
    <row r="347" spans="1:16" ht="46.5" customHeight="1" x14ac:dyDescent="0.25">
      <c r="A347" s="205"/>
      <c r="B347" s="1838"/>
      <c r="C347" s="2090"/>
      <c r="D347" s="2004"/>
      <c r="E347" s="2004"/>
      <c r="F347" s="2004"/>
      <c r="G347" s="30" t="s">
        <v>1777</v>
      </c>
      <c r="H347" s="2002" t="s">
        <v>2262</v>
      </c>
      <c r="I347" s="39" t="s">
        <v>8</v>
      </c>
      <c r="J347" s="1436"/>
      <c r="K347" s="1729"/>
      <c r="L347" s="1729"/>
      <c r="M347" s="2008"/>
      <c r="N347" s="2007"/>
      <c r="O347" s="1944"/>
      <c r="P347" s="1742"/>
    </row>
    <row r="348" spans="1:16" ht="36" customHeight="1" thickBot="1" x14ac:dyDescent="0.3">
      <c r="A348" s="205"/>
      <c r="B348" s="1949"/>
      <c r="C348" s="1857"/>
      <c r="D348" s="1699"/>
      <c r="E348" s="1699"/>
      <c r="F348" s="1699"/>
      <c r="G348" s="166" t="s">
        <v>561</v>
      </c>
      <c r="H348" s="2003"/>
      <c r="I348" s="220" t="s">
        <v>8</v>
      </c>
      <c r="J348" s="1700"/>
      <c r="K348" s="1707"/>
      <c r="L348" s="1707"/>
      <c r="M348" s="1689"/>
      <c r="N348" s="1705"/>
      <c r="O348" s="1945"/>
      <c r="P348" s="1744"/>
    </row>
    <row r="349" spans="1:16" ht="36" customHeight="1" thickBot="1" x14ac:dyDescent="0.3">
      <c r="A349" s="205"/>
      <c r="B349" s="975" t="s">
        <v>2</v>
      </c>
      <c r="C349" s="976" t="s">
        <v>2</v>
      </c>
      <c r="D349" s="976" t="s">
        <v>2</v>
      </c>
      <c r="E349" s="976" t="s">
        <v>2</v>
      </c>
      <c r="F349" s="976" t="s">
        <v>2</v>
      </c>
      <c r="G349" s="846" t="s">
        <v>561</v>
      </c>
      <c r="H349" s="855" t="s">
        <v>2204</v>
      </c>
      <c r="I349" s="847" t="s">
        <v>8</v>
      </c>
      <c r="J349" s="1009" t="s">
        <v>2459</v>
      </c>
      <c r="K349" s="842" t="s">
        <v>2460</v>
      </c>
      <c r="L349" s="842" t="s">
        <v>2461</v>
      </c>
      <c r="M349" s="976" t="s">
        <v>2</v>
      </c>
      <c r="N349" s="987" t="s">
        <v>2</v>
      </c>
      <c r="O349" s="965" t="s">
        <v>2404</v>
      </c>
      <c r="P349" s="988"/>
    </row>
    <row r="350" spans="1:16" ht="36" customHeight="1" thickBot="1" x14ac:dyDescent="0.3">
      <c r="A350" s="205"/>
      <c r="B350" s="964" t="s">
        <v>2</v>
      </c>
      <c r="C350" s="970" t="s">
        <v>2</v>
      </c>
      <c r="D350" s="970" t="s">
        <v>2</v>
      </c>
      <c r="E350" s="970" t="s">
        <v>2</v>
      </c>
      <c r="F350" s="970" t="s">
        <v>2</v>
      </c>
      <c r="G350" s="846" t="s">
        <v>562</v>
      </c>
      <c r="H350" s="855" t="s">
        <v>2204</v>
      </c>
      <c r="I350" s="847" t="s">
        <v>8</v>
      </c>
      <c r="J350" s="859" t="s">
        <v>2462</v>
      </c>
      <c r="K350" s="1004" t="s">
        <v>2463</v>
      </c>
      <c r="L350" s="1004" t="s">
        <v>2464</v>
      </c>
      <c r="M350" s="970" t="s">
        <v>2</v>
      </c>
      <c r="N350" s="971" t="s">
        <v>2</v>
      </c>
      <c r="O350" s="958" t="s">
        <v>2404</v>
      </c>
      <c r="P350" s="967"/>
    </row>
    <row r="351" spans="1:16" ht="39.75" customHeight="1" x14ac:dyDescent="0.25">
      <c r="A351" s="205"/>
      <c r="B351" s="1696"/>
      <c r="C351" s="1688" t="s">
        <v>2</v>
      </c>
      <c r="D351" s="1698"/>
      <c r="E351" s="1688" t="s">
        <v>2</v>
      </c>
      <c r="F351" s="1688" t="s">
        <v>2</v>
      </c>
      <c r="G351" s="957" t="s">
        <v>559</v>
      </c>
      <c r="H351" s="865" t="s">
        <v>2646</v>
      </c>
      <c r="I351" s="845" t="s">
        <v>594</v>
      </c>
      <c r="J351" s="1668" t="s">
        <v>2232</v>
      </c>
      <c r="K351" s="1706" t="s">
        <v>2233</v>
      </c>
      <c r="L351" s="1706" t="s">
        <v>2236</v>
      </c>
      <c r="M351" s="1688" t="s">
        <v>2</v>
      </c>
      <c r="N351" s="1704" t="s">
        <v>2</v>
      </c>
      <c r="O351" s="1753" t="s">
        <v>2404</v>
      </c>
      <c r="P351" s="1883"/>
    </row>
    <row r="352" spans="1:16" ht="46.5" customHeight="1" x14ac:dyDescent="0.25">
      <c r="A352" s="205"/>
      <c r="B352" s="1971"/>
      <c r="C352" s="2008"/>
      <c r="D352" s="2004"/>
      <c r="E352" s="2008"/>
      <c r="F352" s="2008"/>
      <c r="G352" s="30" t="s">
        <v>1777</v>
      </c>
      <c r="H352" s="2002" t="s">
        <v>2263</v>
      </c>
      <c r="I352" s="39" t="s">
        <v>8</v>
      </c>
      <c r="J352" s="1436"/>
      <c r="K352" s="1729"/>
      <c r="L352" s="1729"/>
      <c r="M352" s="2008"/>
      <c r="N352" s="2007"/>
      <c r="O352" s="1785"/>
      <c r="P352" s="1887"/>
    </row>
    <row r="353" spans="1:16" ht="36" customHeight="1" thickBot="1" x14ac:dyDescent="0.3">
      <c r="A353" s="205"/>
      <c r="B353" s="1697"/>
      <c r="C353" s="1689"/>
      <c r="D353" s="1699"/>
      <c r="E353" s="1689"/>
      <c r="F353" s="1689"/>
      <c r="G353" s="166" t="s">
        <v>561</v>
      </c>
      <c r="H353" s="2003"/>
      <c r="I353" s="220" t="s">
        <v>8</v>
      </c>
      <c r="J353" s="1700"/>
      <c r="K353" s="1707"/>
      <c r="L353" s="1707"/>
      <c r="M353" s="1689"/>
      <c r="N353" s="1705"/>
      <c r="O353" s="1762"/>
      <c r="P353" s="1850"/>
    </row>
    <row r="354" spans="1:16" ht="21" customHeight="1" thickBot="1" x14ac:dyDescent="0.3">
      <c r="A354" s="209" t="s">
        <v>119</v>
      </c>
      <c r="B354" s="1748" t="s">
        <v>272</v>
      </c>
      <c r="C354" s="1749"/>
      <c r="D354" s="1749"/>
      <c r="E354" s="1749"/>
      <c r="F354" s="1749"/>
      <c r="G354" s="1749"/>
      <c r="H354" s="1749"/>
      <c r="I354" s="1749"/>
      <c r="J354" s="1749"/>
      <c r="K354" s="1749"/>
      <c r="L354" s="1749"/>
      <c r="M354" s="1749"/>
      <c r="N354" s="1750"/>
      <c r="O354" s="799"/>
      <c r="P354" s="795"/>
    </row>
    <row r="355" spans="1:16" ht="19.5" customHeight="1" thickBot="1" x14ac:dyDescent="0.3">
      <c r="A355" s="209" t="s">
        <v>122</v>
      </c>
      <c r="B355" s="1748" t="s">
        <v>274</v>
      </c>
      <c r="C355" s="1749"/>
      <c r="D355" s="1749"/>
      <c r="E355" s="1749"/>
      <c r="F355" s="1749"/>
      <c r="G355" s="1749"/>
      <c r="H355" s="1749"/>
      <c r="I355" s="1749"/>
      <c r="J355" s="1749"/>
      <c r="K355" s="1749"/>
      <c r="L355" s="1749"/>
      <c r="M355" s="1749"/>
      <c r="N355" s="1750"/>
      <c r="O355" s="799"/>
      <c r="P355" s="795"/>
    </row>
    <row r="356" spans="1:16" ht="36" customHeight="1" x14ac:dyDescent="0.25">
      <c r="A356" s="205"/>
      <c r="B356" s="1946"/>
      <c r="C356" s="1701" t="s">
        <v>2</v>
      </c>
      <c r="D356" s="1701" t="s">
        <v>2</v>
      </c>
      <c r="E356" s="1690"/>
      <c r="F356" s="1690"/>
      <c r="G356" s="216" t="s">
        <v>680</v>
      </c>
      <c r="H356" s="864" t="s">
        <v>2538</v>
      </c>
      <c r="I356" s="218" t="s">
        <v>8</v>
      </c>
      <c r="J356" s="1878" t="s">
        <v>630</v>
      </c>
      <c r="K356" s="1706" t="s">
        <v>2260</v>
      </c>
      <c r="L356" s="1706" t="s">
        <v>2261</v>
      </c>
      <c r="M356" s="1701"/>
      <c r="N356" s="1730" t="s">
        <v>2</v>
      </c>
      <c r="O356" s="1753" t="s">
        <v>2404</v>
      </c>
      <c r="P356" s="1888"/>
    </row>
    <row r="357" spans="1:16" ht="36" customHeight="1" x14ac:dyDescent="0.25">
      <c r="A357" s="205"/>
      <c r="B357" s="1947"/>
      <c r="C357" s="1728"/>
      <c r="D357" s="1728"/>
      <c r="E357" s="1865"/>
      <c r="F357" s="1865"/>
      <c r="G357" s="30" t="s">
        <v>513</v>
      </c>
      <c r="H357" s="46" t="s">
        <v>376</v>
      </c>
      <c r="I357" s="52" t="s">
        <v>376</v>
      </c>
      <c r="J357" s="1880"/>
      <c r="K357" s="1729"/>
      <c r="L357" s="1729"/>
      <c r="M357" s="1728"/>
      <c r="N357" s="1731"/>
      <c r="O357" s="1785"/>
      <c r="P357" s="1889"/>
    </row>
    <row r="358" spans="1:16" ht="49.5" customHeight="1" thickBot="1" x14ac:dyDescent="0.3">
      <c r="A358" s="205"/>
      <c r="B358" s="1948"/>
      <c r="C358" s="1703"/>
      <c r="D358" s="1703"/>
      <c r="E358" s="1692"/>
      <c r="F358" s="1692"/>
      <c r="G358" s="166" t="s">
        <v>517</v>
      </c>
      <c r="H358" s="211" t="s">
        <v>884</v>
      </c>
      <c r="I358" s="215" t="s">
        <v>643</v>
      </c>
      <c r="J358" s="1879"/>
      <c r="K358" s="1707"/>
      <c r="L358" s="1707"/>
      <c r="M358" s="1703"/>
      <c r="N358" s="1732"/>
      <c r="O358" s="1762"/>
      <c r="P358" s="1890"/>
    </row>
    <row r="359" spans="1:16" ht="36" customHeight="1" x14ac:dyDescent="0.25">
      <c r="A359" s="205"/>
      <c r="B359" s="1946"/>
      <c r="C359" s="1701" t="s">
        <v>2</v>
      </c>
      <c r="D359" s="1701" t="s">
        <v>2</v>
      </c>
      <c r="E359" s="1690"/>
      <c r="F359" s="1690"/>
      <c r="G359" s="216" t="s">
        <v>680</v>
      </c>
      <c r="H359" s="864" t="s">
        <v>2017</v>
      </c>
      <c r="I359" s="218" t="s">
        <v>8</v>
      </c>
      <c r="J359" s="1878" t="s">
        <v>630</v>
      </c>
      <c r="K359" s="1706" t="s">
        <v>2260</v>
      </c>
      <c r="L359" s="1706" t="s">
        <v>2261</v>
      </c>
      <c r="M359" s="1701"/>
      <c r="N359" s="1730" t="s">
        <v>2</v>
      </c>
      <c r="O359" s="1862"/>
      <c r="P359" s="1741" t="s">
        <v>2403</v>
      </c>
    </row>
    <row r="360" spans="1:16" ht="36" customHeight="1" x14ac:dyDescent="0.25">
      <c r="A360" s="205"/>
      <c r="B360" s="1947"/>
      <c r="C360" s="1728"/>
      <c r="D360" s="1728"/>
      <c r="E360" s="1865"/>
      <c r="F360" s="1865"/>
      <c r="G360" s="30" t="s">
        <v>513</v>
      </c>
      <c r="H360" s="46" t="s">
        <v>376</v>
      </c>
      <c r="I360" s="52" t="s">
        <v>376</v>
      </c>
      <c r="J360" s="1880"/>
      <c r="K360" s="1729"/>
      <c r="L360" s="1729"/>
      <c r="M360" s="1728"/>
      <c r="N360" s="1731"/>
      <c r="O360" s="1941"/>
      <c r="P360" s="1780"/>
    </row>
    <row r="361" spans="1:16" ht="49.5" customHeight="1" thickBot="1" x14ac:dyDescent="0.3">
      <c r="A361" s="205"/>
      <c r="B361" s="1948"/>
      <c r="C361" s="1703"/>
      <c r="D361" s="1703"/>
      <c r="E361" s="1692"/>
      <c r="F361" s="1692"/>
      <c r="G361" s="166" t="s">
        <v>517</v>
      </c>
      <c r="H361" s="211" t="s">
        <v>884</v>
      </c>
      <c r="I361" s="215" t="s">
        <v>643</v>
      </c>
      <c r="J361" s="1879"/>
      <c r="K361" s="1707"/>
      <c r="L361" s="1707"/>
      <c r="M361" s="1703"/>
      <c r="N361" s="1732"/>
      <c r="O361" s="1942"/>
      <c r="P361" s="1781"/>
    </row>
    <row r="362" spans="1:16" ht="21" customHeight="1" thickBot="1" x14ac:dyDescent="0.3">
      <c r="A362" s="209" t="s">
        <v>119</v>
      </c>
      <c r="B362" s="1748" t="s">
        <v>272</v>
      </c>
      <c r="C362" s="1749"/>
      <c r="D362" s="1749"/>
      <c r="E362" s="1749"/>
      <c r="F362" s="1749"/>
      <c r="G362" s="1749"/>
      <c r="H362" s="1749"/>
      <c r="I362" s="1749"/>
      <c r="J362" s="1749"/>
      <c r="K362" s="1749"/>
      <c r="L362" s="1749"/>
      <c r="M362" s="1749"/>
      <c r="N362" s="1750"/>
      <c r="O362" s="799"/>
      <c r="P362" s="795"/>
    </row>
    <row r="363" spans="1:16" ht="21.75" customHeight="1" thickBot="1" x14ac:dyDescent="0.3">
      <c r="A363" s="209" t="s">
        <v>123</v>
      </c>
      <c r="B363" s="1748" t="s">
        <v>275</v>
      </c>
      <c r="C363" s="1749"/>
      <c r="D363" s="1749"/>
      <c r="E363" s="1749"/>
      <c r="F363" s="1749"/>
      <c r="G363" s="1749"/>
      <c r="H363" s="1749"/>
      <c r="I363" s="1749"/>
      <c r="J363" s="1749"/>
      <c r="K363" s="1749"/>
      <c r="L363" s="1749"/>
      <c r="M363" s="1749"/>
      <c r="N363" s="1750"/>
      <c r="O363" s="799"/>
      <c r="P363" s="795"/>
    </row>
    <row r="364" spans="1:16" ht="36" customHeight="1" x14ac:dyDescent="0.25">
      <c r="A364" s="205"/>
      <c r="B364" s="1946"/>
      <c r="C364" s="1701" t="s">
        <v>2</v>
      </c>
      <c r="D364" s="1701" t="s">
        <v>2</v>
      </c>
      <c r="E364" s="1690"/>
      <c r="F364" s="1690"/>
      <c r="G364" s="216" t="s">
        <v>513</v>
      </c>
      <c r="H364" s="210" t="s">
        <v>376</v>
      </c>
      <c r="I364" s="212" t="s">
        <v>376</v>
      </c>
      <c r="J364" s="1878" t="s">
        <v>631</v>
      </c>
      <c r="K364" s="1775" t="s">
        <v>1989</v>
      </c>
      <c r="L364" s="1775" t="s">
        <v>1990</v>
      </c>
      <c r="M364" s="1701" t="s">
        <v>2</v>
      </c>
      <c r="N364" s="1954"/>
      <c r="O364" s="1753"/>
      <c r="P364" s="1741" t="s">
        <v>2556</v>
      </c>
    </row>
    <row r="365" spans="1:16" ht="36" customHeight="1" x14ac:dyDescent="0.25">
      <c r="A365" s="205"/>
      <c r="B365" s="1947"/>
      <c r="C365" s="1728"/>
      <c r="D365" s="1728"/>
      <c r="E365" s="1865"/>
      <c r="F365" s="1865"/>
      <c r="G365" s="30" t="s">
        <v>530</v>
      </c>
      <c r="H365" s="46" t="s">
        <v>403</v>
      </c>
      <c r="I365" s="52" t="s">
        <v>402</v>
      </c>
      <c r="J365" s="1880"/>
      <c r="K365" s="1860"/>
      <c r="L365" s="1860"/>
      <c r="M365" s="1728"/>
      <c r="N365" s="1959"/>
      <c r="O365" s="1779"/>
      <c r="P365" s="1780"/>
    </row>
    <row r="366" spans="1:16" ht="51.75" customHeight="1" thickBot="1" x14ac:dyDescent="0.3">
      <c r="A366" s="205"/>
      <c r="B366" s="1948"/>
      <c r="C366" s="1703"/>
      <c r="D366" s="1703"/>
      <c r="E366" s="1692"/>
      <c r="F366" s="1692"/>
      <c r="G366" s="166" t="s">
        <v>544</v>
      </c>
      <c r="H366" s="211" t="s">
        <v>884</v>
      </c>
      <c r="I366" s="215" t="s">
        <v>264</v>
      </c>
      <c r="J366" s="1879"/>
      <c r="K366" s="1776"/>
      <c r="L366" s="1776"/>
      <c r="M366" s="1703"/>
      <c r="N366" s="1955"/>
      <c r="O366" s="1754"/>
      <c r="P366" s="1781"/>
    </row>
    <row r="367" spans="1:16" ht="36" customHeight="1" x14ac:dyDescent="0.25">
      <c r="A367" s="205"/>
      <c r="B367" s="1946"/>
      <c r="C367" s="1701" t="s">
        <v>2</v>
      </c>
      <c r="D367" s="1701" t="s">
        <v>2</v>
      </c>
      <c r="E367" s="1690"/>
      <c r="F367" s="1690"/>
      <c r="G367" s="216" t="s">
        <v>513</v>
      </c>
      <c r="H367" s="210" t="s">
        <v>376</v>
      </c>
      <c r="I367" s="212" t="s">
        <v>376</v>
      </c>
      <c r="J367" s="1878" t="s">
        <v>632</v>
      </c>
      <c r="K367" s="1775" t="s">
        <v>1991</v>
      </c>
      <c r="L367" s="1775" t="s">
        <v>1992</v>
      </c>
      <c r="M367" s="1701" t="s">
        <v>2</v>
      </c>
      <c r="N367" s="1954"/>
      <c r="O367" s="1753"/>
      <c r="P367" s="1741" t="s">
        <v>2556</v>
      </c>
    </row>
    <row r="368" spans="1:16" ht="36" customHeight="1" x14ac:dyDescent="0.25">
      <c r="A368" s="205"/>
      <c r="B368" s="1947"/>
      <c r="C368" s="1728"/>
      <c r="D368" s="1728"/>
      <c r="E368" s="1865"/>
      <c r="F368" s="1865"/>
      <c r="G368" s="30" t="s">
        <v>530</v>
      </c>
      <c r="H368" s="46" t="s">
        <v>403</v>
      </c>
      <c r="I368" s="52" t="s">
        <v>402</v>
      </c>
      <c r="J368" s="1880"/>
      <c r="K368" s="1860"/>
      <c r="L368" s="1860"/>
      <c r="M368" s="1728"/>
      <c r="N368" s="1959"/>
      <c r="O368" s="1779"/>
      <c r="P368" s="1780"/>
    </row>
    <row r="369" spans="1:16" ht="54.75" customHeight="1" thickBot="1" x14ac:dyDescent="0.3">
      <c r="A369" s="205"/>
      <c r="B369" s="1948"/>
      <c r="C369" s="1703"/>
      <c r="D369" s="1703"/>
      <c r="E369" s="1692"/>
      <c r="F369" s="1692"/>
      <c r="G369" s="166" t="s">
        <v>545</v>
      </c>
      <c r="H369" s="211" t="s">
        <v>884</v>
      </c>
      <c r="I369" s="215" t="s">
        <v>264</v>
      </c>
      <c r="J369" s="1879"/>
      <c r="K369" s="1776"/>
      <c r="L369" s="1776"/>
      <c r="M369" s="1703"/>
      <c r="N369" s="1955"/>
      <c r="O369" s="1754"/>
      <c r="P369" s="1781"/>
    </row>
    <row r="370" spans="1:16" ht="45" customHeight="1" x14ac:dyDescent="0.25">
      <c r="A370" s="205"/>
      <c r="B370" s="1708"/>
      <c r="C370" s="1701" t="s">
        <v>2</v>
      </c>
      <c r="D370" s="1701" t="s">
        <v>2</v>
      </c>
      <c r="E370" s="1690"/>
      <c r="F370" s="1690"/>
      <c r="G370" s="858" t="s">
        <v>513</v>
      </c>
      <c r="H370" s="864" t="s">
        <v>376</v>
      </c>
      <c r="I370" s="859" t="s">
        <v>376</v>
      </c>
      <c r="J370" s="1773" t="s">
        <v>2016</v>
      </c>
      <c r="K370" s="1775" t="s">
        <v>1955</v>
      </c>
      <c r="L370" s="1775" t="s">
        <v>1956</v>
      </c>
      <c r="M370" s="1701" t="s">
        <v>2</v>
      </c>
      <c r="N370" s="1954"/>
      <c r="O370" s="1753" t="s">
        <v>2404</v>
      </c>
      <c r="P370" s="1741" t="s">
        <v>2403</v>
      </c>
    </row>
    <row r="371" spans="1:16" ht="36" customHeight="1" x14ac:dyDescent="0.25">
      <c r="A371" s="205"/>
      <c r="B371" s="2010"/>
      <c r="C371" s="1728"/>
      <c r="D371" s="1728"/>
      <c r="E371" s="1865"/>
      <c r="F371" s="1865"/>
      <c r="G371" s="844" t="s">
        <v>530</v>
      </c>
      <c r="H371" s="865" t="s">
        <v>403</v>
      </c>
      <c r="I371" s="845" t="s">
        <v>402</v>
      </c>
      <c r="J371" s="1873"/>
      <c r="K371" s="1860"/>
      <c r="L371" s="1860"/>
      <c r="M371" s="1728"/>
      <c r="N371" s="1959"/>
      <c r="O371" s="1779"/>
      <c r="P371" s="1742"/>
    </row>
    <row r="372" spans="1:16" ht="50.25" customHeight="1" thickBot="1" x14ac:dyDescent="0.3">
      <c r="A372" s="205"/>
      <c r="B372" s="1710"/>
      <c r="C372" s="1703"/>
      <c r="D372" s="1703"/>
      <c r="E372" s="1692"/>
      <c r="F372" s="1692"/>
      <c r="G372" s="846" t="s">
        <v>520</v>
      </c>
      <c r="H372" s="855" t="s">
        <v>885</v>
      </c>
      <c r="I372" s="847" t="s">
        <v>30</v>
      </c>
      <c r="J372" s="1774"/>
      <c r="K372" s="1776"/>
      <c r="L372" s="1776"/>
      <c r="M372" s="1703"/>
      <c r="N372" s="1955"/>
      <c r="O372" s="1754"/>
      <c r="P372" s="1744"/>
    </row>
    <row r="373" spans="1:16" ht="36" customHeight="1" x14ac:dyDescent="0.25">
      <c r="A373" s="205"/>
      <c r="B373" s="1946"/>
      <c r="C373" s="2012" t="s">
        <v>2</v>
      </c>
      <c r="D373" s="2012" t="s">
        <v>2</v>
      </c>
      <c r="E373" s="1690"/>
      <c r="F373" s="1690"/>
      <c r="G373" s="216" t="s">
        <v>513</v>
      </c>
      <c r="H373" s="217" t="s">
        <v>376</v>
      </c>
      <c r="I373" s="218" t="s">
        <v>376</v>
      </c>
      <c r="J373" s="2005" t="s">
        <v>1072</v>
      </c>
      <c r="K373" s="1934" t="s">
        <v>1070</v>
      </c>
      <c r="L373" s="1934" t="s">
        <v>1071</v>
      </c>
      <c r="M373" s="1730" t="s">
        <v>2</v>
      </c>
      <c r="N373" s="1730" t="s">
        <v>2</v>
      </c>
      <c r="O373" s="1753" t="s">
        <v>2404</v>
      </c>
      <c r="P373" s="1741" t="s">
        <v>2403</v>
      </c>
    </row>
    <row r="374" spans="1:16" ht="41.25" customHeight="1" thickBot="1" x14ac:dyDescent="0.3">
      <c r="A374" s="205"/>
      <c r="B374" s="1948"/>
      <c r="C374" s="2013"/>
      <c r="D374" s="2013"/>
      <c r="E374" s="1692"/>
      <c r="F374" s="1692"/>
      <c r="G374" s="166" t="s">
        <v>548</v>
      </c>
      <c r="H374" s="219" t="s">
        <v>884</v>
      </c>
      <c r="I374" s="220" t="s">
        <v>394</v>
      </c>
      <c r="J374" s="2006"/>
      <c r="K374" s="1935"/>
      <c r="L374" s="1935"/>
      <c r="M374" s="1732"/>
      <c r="N374" s="1732"/>
      <c r="O374" s="1762"/>
      <c r="P374" s="1781"/>
    </row>
    <row r="375" spans="1:16" ht="21" customHeight="1" thickBot="1" x14ac:dyDescent="0.3">
      <c r="A375" s="209" t="s">
        <v>119</v>
      </c>
      <c r="B375" s="1748" t="s">
        <v>272</v>
      </c>
      <c r="C375" s="1749"/>
      <c r="D375" s="1749"/>
      <c r="E375" s="1749"/>
      <c r="F375" s="1749"/>
      <c r="G375" s="1749"/>
      <c r="H375" s="1749"/>
      <c r="I375" s="1749"/>
      <c r="J375" s="1749"/>
      <c r="K375" s="1749"/>
      <c r="L375" s="1749"/>
      <c r="M375" s="1749"/>
      <c r="N375" s="1750"/>
      <c r="O375" s="799"/>
      <c r="P375" s="795"/>
    </row>
    <row r="376" spans="1:16" ht="21" customHeight="1" thickBot="1" x14ac:dyDescent="0.3">
      <c r="A376" s="209" t="s">
        <v>427</v>
      </c>
      <c r="B376" s="1748" t="s">
        <v>276</v>
      </c>
      <c r="C376" s="1749"/>
      <c r="D376" s="1749"/>
      <c r="E376" s="1749"/>
      <c r="F376" s="1749"/>
      <c r="G376" s="1749"/>
      <c r="H376" s="1749"/>
      <c r="I376" s="1749"/>
      <c r="J376" s="1749"/>
      <c r="K376" s="1749"/>
      <c r="L376" s="1749"/>
      <c r="M376" s="1749"/>
      <c r="N376" s="1750"/>
      <c r="O376" s="799"/>
      <c r="P376" s="795"/>
    </row>
    <row r="377" spans="1:16" ht="36" customHeight="1" x14ac:dyDescent="0.25">
      <c r="A377" s="205"/>
      <c r="B377" s="1696"/>
      <c r="C377" s="1701" t="s">
        <v>2</v>
      </c>
      <c r="D377" s="1701" t="s">
        <v>2</v>
      </c>
      <c r="E377" s="1698"/>
      <c r="F377" s="1698"/>
      <c r="G377" s="216" t="s">
        <v>513</v>
      </c>
      <c r="H377" s="217" t="s">
        <v>376</v>
      </c>
      <c r="I377" s="218" t="s">
        <v>376</v>
      </c>
      <c r="J377" s="1668" t="s">
        <v>2167</v>
      </c>
      <c r="K377" s="1706" t="s">
        <v>2168</v>
      </c>
      <c r="L377" s="1706" t="s">
        <v>2169</v>
      </c>
      <c r="M377" s="1701" t="s">
        <v>2</v>
      </c>
      <c r="N377" s="1730" t="s">
        <v>2</v>
      </c>
      <c r="O377" s="1753" t="s">
        <v>2404</v>
      </c>
      <c r="P377" s="1741" t="s">
        <v>2403</v>
      </c>
    </row>
    <row r="378" spans="1:16" ht="36" customHeight="1" x14ac:dyDescent="0.25">
      <c r="A378" s="205"/>
      <c r="B378" s="1971"/>
      <c r="C378" s="1728"/>
      <c r="D378" s="1728"/>
      <c r="E378" s="2004"/>
      <c r="F378" s="2004"/>
      <c r="G378" s="30" t="s">
        <v>524</v>
      </c>
      <c r="H378" s="39" t="s">
        <v>408</v>
      </c>
      <c r="I378" s="39" t="s">
        <v>408</v>
      </c>
      <c r="J378" s="1436"/>
      <c r="K378" s="1729"/>
      <c r="L378" s="1729"/>
      <c r="M378" s="1728"/>
      <c r="N378" s="1731"/>
      <c r="O378" s="1779"/>
      <c r="P378" s="1742"/>
    </row>
    <row r="379" spans="1:16" ht="36" customHeight="1" thickBot="1" x14ac:dyDescent="0.3">
      <c r="A379" s="205"/>
      <c r="B379" s="1697"/>
      <c r="C379" s="1703"/>
      <c r="D379" s="1703"/>
      <c r="E379" s="1699"/>
      <c r="F379" s="1699"/>
      <c r="G379" s="166" t="s">
        <v>525</v>
      </c>
      <c r="H379" s="219" t="s">
        <v>147</v>
      </c>
      <c r="I379" s="220" t="s">
        <v>641</v>
      </c>
      <c r="J379" s="1700"/>
      <c r="K379" s="1707"/>
      <c r="L379" s="1707"/>
      <c r="M379" s="1703"/>
      <c r="N379" s="1732"/>
      <c r="O379" s="1754"/>
      <c r="P379" s="1744"/>
    </row>
    <row r="380" spans="1:16" ht="36" customHeight="1" x14ac:dyDescent="0.25">
      <c r="A380" s="205"/>
      <c r="B380" s="1696"/>
      <c r="C380" s="1701" t="s">
        <v>2</v>
      </c>
      <c r="D380" s="1701" t="s">
        <v>2</v>
      </c>
      <c r="E380" s="1698"/>
      <c r="F380" s="1698"/>
      <c r="G380" s="858" t="s">
        <v>513</v>
      </c>
      <c r="H380" s="864" t="s">
        <v>884</v>
      </c>
      <c r="I380" s="859" t="s">
        <v>376</v>
      </c>
      <c r="J380" s="1773" t="s">
        <v>2448</v>
      </c>
      <c r="K380" s="1706" t="s">
        <v>2449</v>
      </c>
      <c r="L380" s="1706" t="s">
        <v>2450</v>
      </c>
      <c r="M380" s="1701" t="s">
        <v>2</v>
      </c>
      <c r="N380" s="1730" t="s">
        <v>2</v>
      </c>
      <c r="O380" s="1753" t="s">
        <v>2404</v>
      </c>
      <c r="P380" s="1741"/>
    </row>
    <row r="381" spans="1:16" ht="36" customHeight="1" x14ac:dyDescent="0.25">
      <c r="A381" s="205"/>
      <c r="B381" s="1971"/>
      <c r="C381" s="1728"/>
      <c r="D381" s="1728"/>
      <c r="E381" s="2004"/>
      <c r="F381" s="2004"/>
      <c r="G381" s="844" t="s">
        <v>524</v>
      </c>
      <c r="H381" s="845" t="s">
        <v>408</v>
      </c>
      <c r="I381" s="845" t="s">
        <v>408</v>
      </c>
      <c r="J381" s="1873"/>
      <c r="K381" s="1729"/>
      <c r="L381" s="1729"/>
      <c r="M381" s="1728"/>
      <c r="N381" s="1731"/>
      <c r="O381" s="1779"/>
      <c r="P381" s="1742"/>
    </row>
    <row r="382" spans="1:16" ht="36" customHeight="1" x14ac:dyDescent="0.25">
      <c r="A382" s="205"/>
      <c r="B382" s="2009"/>
      <c r="C382" s="1841"/>
      <c r="D382" s="1841"/>
      <c r="E382" s="2011"/>
      <c r="F382" s="2011"/>
      <c r="G382" s="844" t="s">
        <v>526</v>
      </c>
      <c r="H382" s="845" t="s">
        <v>125</v>
      </c>
      <c r="I382" s="845" t="s">
        <v>2040</v>
      </c>
      <c r="J382" s="1967"/>
      <c r="K382" s="1882"/>
      <c r="L382" s="1882"/>
      <c r="M382" s="1841"/>
      <c r="N382" s="1994"/>
      <c r="O382" s="1816"/>
      <c r="P382" s="1743"/>
    </row>
    <row r="383" spans="1:16" ht="36" customHeight="1" thickBot="1" x14ac:dyDescent="0.3">
      <c r="A383" s="205"/>
      <c r="B383" s="1697"/>
      <c r="C383" s="1703"/>
      <c r="D383" s="1703"/>
      <c r="E383" s="1699"/>
      <c r="F383" s="1699"/>
      <c r="G383" s="846" t="s">
        <v>525</v>
      </c>
      <c r="H383" s="847" t="s">
        <v>2444</v>
      </c>
      <c r="I383" s="847" t="s">
        <v>641</v>
      </c>
      <c r="J383" s="1774"/>
      <c r="K383" s="1707"/>
      <c r="L383" s="1707"/>
      <c r="M383" s="1703"/>
      <c r="N383" s="1732"/>
      <c r="O383" s="1754"/>
      <c r="P383" s="1744"/>
    </row>
    <row r="384" spans="1:16" ht="36" customHeight="1" x14ac:dyDescent="0.25">
      <c r="A384" s="205"/>
      <c r="B384" s="1696"/>
      <c r="C384" s="1701" t="s">
        <v>2</v>
      </c>
      <c r="D384" s="1701" t="s">
        <v>2</v>
      </c>
      <c r="E384" s="1698"/>
      <c r="F384" s="1698"/>
      <c r="G384" s="858" t="s">
        <v>513</v>
      </c>
      <c r="H384" s="864" t="s">
        <v>376</v>
      </c>
      <c r="I384" s="859" t="s">
        <v>376</v>
      </c>
      <c r="J384" s="1773" t="s">
        <v>2414</v>
      </c>
      <c r="K384" s="1706" t="s">
        <v>2412</v>
      </c>
      <c r="L384" s="1706" t="s">
        <v>2413</v>
      </c>
      <c r="M384" s="1701" t="s">
        <v>2</v>
      </c>
      <c r="N384" s="1730" t="s">
        <v>2</v>
      </c>
      <c r="O384" s="1753" t="s">
        <v>2404</v>
      </c>
      <c r="P384" s="1741" t="s">
        <v>2403</v>
      </c>
    </row>
    <row r="385" spans="1:16" ht="36" customHeight="1" x14ac:dyDescent="0.25">
      <c r="A385" s="205"/>
      <c r="B385" s="1971"/>
      <c r="C385" s="1728"/>
      <c r="D385" s="1728"/>
      <c r="E385" s="2004"/>
      <c r="F385" s="2004"/>
      <c r="G385" s="844" t="s">
        <v>524</v>
      </c>
      <c r="H385" s="845" t="s">
        <v>408</v>
      </c>
      <c r="I385" s="845" t="s">
        <v>408</v>
      </c>
      <c r="J385" s="1873"/>
      <c r="K385" s="1729"/>
      <c r="L385" s="1729"/>
      <c r="M385" s="1728"/>
      <c r="N385" s="1731"/>
      <c r="O385" s="1779"/>
      <c r="P385" s="1742"/>
    </row>
    <row r="386" spans="1:16" ht="36" customHeight="1" x14ac:dyDescent="0.25">
      <c r="A386" s="205"/>
      <c r="B386" s="2009"/>
      <c r="C386" s="1841"/>
      <c r="D386" s="1841"/>
      <c r="E386" s="2011"/>
      <c r="F386" s="2011"/>
      <c r="G386" s="844" t="s">
        <v>512</v>
      </c>
      <c r="H386" s="1733" t="s">
        <v>2411</v>
      </c>
      <c r="I386" s="845" t="s">
        <v>8</v>
      </c>
      <c r="J386" s="1967"/>
      <c r="K386" s="1882"/>
      <c r="L386" s="1882"/>
      <c r="M386" s="1841"/>
      <c r="N386" s="1994"/>
      <c r="O386" s="1816"/>
      <c r="P386" s="1743"/>
    </row>
    <row r="387" spans="1:16" ht="36" customHeight="1" x14ac:dyDescent="0.25">
      <c r="A387" s="205"/>
      <c r="B387" s="2009"/>
      <c r="C387" s="1841"/>
      <c r="D387" s="1841"/>
      <c r="E387" s="2011"/>
      <c r="F387" s="2011"/>
      <c r="G387" s="844" t="s">
        <v>1084</v>
      </c>
      <c r="H387" s="1734"/>
      <c r="I387" s="845" t="s">
        <v>8</v>
      </c>
      <c r="J387" s="1967"/>
      <c r="K387" s="1882"/>
      <c r="L387" s="1882"/>
      <c r="M387" s="1841"/>
      <c r="N387" s="1994"/>
      <c r="O387" s="1816"/>
      <c r="P387" s="1743"/>
    </row>
    <row r="388" spans="1:16" ht="36" customHeight="1" thickBot="1" x14ac:dyDescent="0.3">
      <c r="A388" s="205"/>
      <c r="B388" s="1697"/>
      <c r="C388" s="1703"/>
      <c r="D388" s="1703"/>
      <c r="E388" s="1699"/>
      <c r="F388" s="1699"/>
      <c r="G388" s="846" t="s">
        <v>525</v>
      </c>
      <c r="H388" s="855" t="s">
        <v>2216</v>
      </c>
      <c r="I388" s="847" t="s">
        <v>641</v>
      </c>
      <c r="J388" s="1774"/>
      <c r="K388" s="1707"/>
      <c r="L388" s="1707"/>
      <c r="M388" s="1703"/>
      <c r="N388" s="1732"/>
      <c r="O388" s="1754"/>
      <c r="P388" s="1744"/>
    </row>
    <row r="389" spans="1:16" ht="36" customHeight="1" x14ac:dyDescent="0.25">
      <c r="A389" s="205"/>
      <c r="B389" s="1696"/>
      <c r="C389" s="1701" t="s">
        <v>2</v>
      </c>
      <c r="D389" s="1701" t="s">
        <v>2</v>
      </c>
      <c r="E389" s="1698"/>
      <c r="F389" s="1698"/>
      <c r="G389" s="858" t="s">
        <v>513</v>
      </c>
      <c r="H389" s="864" t="s">
        <v>376</v>
      </c>
      <c r="I389" s="859" t="s">
        <v>376</v>
      </c>
      <c r="J389" s="1773" t="s">
        <v>2418</v>
      </c>
      <c r="K389" s="1706" t="s">
        <v>2416</v>
      </c>
      <c r="L389" s="1706" t="s">
        <v>2417</v>
      </c>
      <c r="M389" s="1701" t="s">
        <v>2</v>
      </c>
      <c r="N389" s="1730" t="s">
        <v>2</v>
      </c>
      <c r="O389" s="1753" t="s">
        <v>2404</v>
      </c>
      <c r="P389" s="1741" t="s">
        <v>2403</v>
      </c>
    </row>
    <row r="390" spans="1:16" ht="36" customHeight="1" x14ac:dyDescent="0.25">
      <c r="A390" s="205"/>
      <c r="B390" s="1971"/>
      <c r="C390" s="1728"/>
      <c r="D390" s="1728"/>
      <c r="E390" s="2004"/>
      <c r="F390" s="2004"/>
      <c r="G390" s="844" t="s">
        <v>524</v>
      </c>
      <c r="H390" s="845" t="s">
        <v>408</v>
      </c>
      <c r="I390" s="845" t="s">
        <v>408</v>
      </c>
      <c r="J390" s="1873"/>
      <c r="K390" s="1729"/>
      <c r="L390" s="1729"/>
      <c r="M390" s="1728"/>
      <c r="N390" s="1731"/>
      <c r="O390" s="1779"/>
      <c r="P390" s="1742"/>
    </row>
    <row r="391" spans="1:16" ht="36" customHeight="1" x14ac:dyDescent="0.25">
      <c r="A391" s="205"/>
      <c r="B391" s="2009"/>
      <c r="C391" s="1841"/>
      <c r="D391" s="1841"/>
      <c r="E391" s="2011"/>
      <c r="F391" s="2011"/>
      <c r="G391" s="844" t="s">
        <v>512</v>
      </c>
      <c r="H391" s="1733" t="s">
        <v>2415</v>
      </c>
      <c r="I391" s="845" t="s">
        <v>8</v>
      </c>
      <c r="J391" s="1967"/>
      <c r="K391" s="1882"/>
      <c r="L391" s="1882"/>
      <c r="M391" s="1841"/>
      <c r="N391" s="1994"/>
      <c r="O391" s="1816"/>
      <c r="P391" s="1743"/>
    </row>
    <row r="392" spans="1:16" ht="36" customHeight="1" x14ac:dyDescent="0.25">
      <c r="A392" s="205"/>
      <c r="B392" s="2009"/>
      <c r="C392" s="1841"/>
      <c r="D392" s="1841"/>
      <c r="E392" s="2011"/>
      <c r="F392" s="2011"/>
      <c r="G392" s="844" t="s">
        <v>1084</v>
      </c>
      <c r="H392" s="1734"/>
      <c r="I392" s="845" t="s">
        <v>8</v>
      </c>
      <c r="J392" s="1967"/>
      <c r="K392" s="1882"/>
      <c r="L392" s="1882"/>
      <c r="M392" s="1841"/>
      <c r="N392" s="1994"/>
      <c r="O392" s="1816"/>
      <c r="P392" s="1743"/>
    </row>
    <row r="393" spans="1:16" ht="36" customHeight="1" thickBot="1" x14ac:dyDescent="0.3">
      <c r="A393" s="205"/>
      <c r="B393" s="1697"/>
      <c r="C393" s="1703"/>
      <c r="D393" s="1703"/>
      <c r="E393" s="1699"/>
      <c r="F393" s="1699"/>
      <c r="G393" s="846" t="s">
        <v>525</v>
      </c>
      <c r="H393" s="855" t="s">
        <v>717</v>
      </c>
      <c r="I393" s="847" t="s">
        <v>641</v>
      </c>
      <c r="J393" s="1774"/>
      <c r="K393" s="1707"/>
      <c r="L393" s="1707"/>
      <c r="M393" s="1703"/>
      <c r="N393" s="1732"/>
      <c r="O393" s="1754"/>
      <c r="P393" s="1744"/>
    </row>
    <row r="394" spans="1:16" ht="21" customHeight="1" thickBot="1" x14ac:dyDescent="0.3">
      <c r="A394" s="209" t="s">
        <v>119</v>
      </c>
      <c r="B394" s="1748" t="s">
        <v>272</v>
      </c>
      <c r="C394" s="1749"/>
      <c r="D394" s="1749"/>
      <c r="E394" s="1749"/>
      <c r="F394" s="1749"/>
      <c r="G394" s="1749"/>
      <c r="H394" s="1749"/>
      <c r="I394" s="1749"/>
      <c r="J394" s="1749"/>
      <c r="K394" s="1749"/>
      <c r="L394" s="1749"/>
      <c r="M394" s="1749"/>
      <c r="N394" s="1750"/>
      <c r="O394" s="799"/>
      <c r="P394" s="795"/>
    </row>
    <row r="395" spans="1:16" ht="24" customHeight="1" thickBot="1" x14ac:dyDescent="0.3">
      <c r="A395" s="209" t="s">
        <v>428</v>
      </c>
      <c r="B395" s="1748" t="s">
        <v>558</v>
      </c>
      <c r="C395" s="1749"/>
      <c r="D395" s="1749"/>
      <c r="E395" s="1749"/>
      <c r="F395" s="1749"/>
      <c r="G395" s="1749"/>
      <c r="H395" s="1749"/>
      <c r="I395" s="1749"/>
      <c r="J395" s="1749"/>
      <c r="K395" s="1749"/>
      <c r="L395" s="1749"/>
      <c r="M395" s="1749"/>
      <c r="N395" s="1750"/>
      <c r="O395" s="799"/>
      <c r="P395" s="795"/>
    </row>
    <row r="396" spans="1:16" ht="36" customHeight="1" x14ac:dyDescent="0.25">
      <c r="A396" s="205"/>
      <c r="B396" s="1696"/>
      <c r="C396" s="1701" t="s">
        <v>2</v>
      </c>
      <c r="D396" s="1701" t="s">
        <v>2</v>
      </c>
      <c r="E396" s="1698"/>
      <c r="F396" s="1698"/>
      <c r="G396" s="216" t="s">
        <v>513</v>
      </c>
      <c r="H396" s="217" t="s">
        <v>376</v>
      </c>
      <c r="I396" s="218" t="s">
        <v>376</v>
      </c>
      <c r="J396" s="1668" t="s">
        <v>2172</v>
      </c>
      <c r="K396" s="1706" t="s">
        <v>2170</v>
      </c>
      <c r="L396" s="1706" t="s">
        <v>2171</v>
      </c>
      <c r="M396" s="1701" t="s">
        <v>2</v>
      </c>
      <c r="N396" s="1730" t="s">
        <v>2</v>
      </c>
      <c r="O396" s="1753" t="s">
        <v>2404</v>
      </c>
      <c r="P396" s="1741" t="s">
        <v>2403</v>
      </c>
    </row>
    <row r="397" spans="1:16" ht="36" customHeight="1" x14ac:dyDescent="0.25">
      <c r="A397" s="205"/>
      <c r="B397" s="1971"/>
      <c r="C397" s="1728"/>
      <c r="D397" s="1728"/>
      <c r="E397" s="2004"/>
      <c r="F397" s="2004"/>
      <c r="G397" s="30" t="s">
        <v>559</v>
      </c>
      <c r="H397" s="39" t="s">
        <v>1007</v>
      </c>
      <c r="I397" s="39" t="s">
        <v>594</v>
      </c>
      <c r="J397" s="1436"/>
      <c r="K397" s="1729"/>
      <c r="L397" s="1729"/>
      <c r="M397" s="1728"/>
      <c r="N397" s="1731"/>
      <c r="O397" s="1779"/>
      <c r="P397" s="1742"/>
    </row>
    <row r="398" spans="1:16" ht="36" customHeight="1" thickBot="1" x14ac:dyDescent="0.3">
      <c r="A398" s="205"/>
      <c r="B398" s="1697"/>
      <c r="C398" s="1703"/>
      <c r="D398" s="1703"/>
      <c r="E398" s="1699"/>
      <c r="F398" s="1699"/>
      <c r="G398" s="166" t="s">
        <v>560</v>
      </c>
      <c r="H398" s="219" t="s">
        <v>147</v>
      </c>
      <c r="I398" s="220" t="s">
        <v>641</v>
      </c>
      <c r="J398" s="1700"/>
      <c r="K398" s="1707"/>
      <c r="L398" s="1707"/>
      <c r="M398" s="1703"/>
      <c r="N398" s="1732"/>
      <c r="O398" s="1754"/>
      <c r="P398" s="1744"/>
    </row>
    <row r="399" spans="1:16" ht="36" customHeight="1" x14ac:dyDescent="0.25">
      <c r="A399" s="205"/>
      <c r="B399" s="1696"/>
      <c r="C399" s="1701" t="s">
        <v>2</v>
      </c>
      <c r="D399" s="1701" t="s">
        <v>2</v>
      </c>
      <c r="E399" s="1698"/>
      <c r="F399" s="1698"/>
      <c r="G399" s="858" t="s">
        <v>513</v>
      </c>
      <c r="H399" s="864" t="s">
        <v>376</v>
      </c>
      <c r="I399" s="859" t="s">
        <v>376</v>
      </c>
      <c r="J399" s="1773" t="s">
        <v>2419</v>
      </c>
      <c r="K399" s="1706" t="s">
        <v>2421</v>
      </c>
      <c r="L399" s="1706" t="s">
        <v>2422</v>
      </c>
      <c r="M399" s="1701" t="s">
        <v>2</v>
      </c>
      <c r="N399" s="1730" t="s">
        <v>2</v>
      </c>
      <c r="O399" s="1753" t="s">
        <v>2404</v>
      </c>
      <c r="P399" s="1741" t="s">
        <v>2403</v>
      </c>
    </row>
    <row r="400" spans="1:16" ht="36" customHeight="1" x14ac:dyDescent="0.25">
      <c r="A400" s="205"/>
      <c r="B400" s="1971"/>
      <c r="C400" s="1728"/>
      <c r="D400" s="1728"/>
      <c r="E400" s="2004"/>
      <c r="F400" s="2004"/>
      <c r="G400" s="844" t="s">
        <v>559</v>
      </c>
      <c r="H400" s="845" t="s">
        <v>1007</v>
      </c>
      <c r="I400" s="845" t="s">
        <v>594</v>
      </c>
      <c r="J400" s="1873"/>
      <c r="K400" s="1729"/>
      <c r="L400" s="1729"/>
      <c r="M400" s="1728"/>
      <c r="N400" s="1731"/>
      <c r="O400" s="1779"/>
      <c r="P400" s="1742"/>
    </row>
    <row r="401" spans="1:16" ht="36" customHeight="1" x14ac:dyDescent="0.25">
      <c r="A401" s="205"/>
      <c r="B401" s="2009"/>
      <c r="C401" s="1841"/>
      <c r="D401" s="1841"/>
      <c r="E401" s="2011"/>
      <c r="F401" s="2011"/>
      <c r="G401" s="844" t="s">
        <v>512</v>
      </c>
      <c r="H401" s="1733" t="s">
        <v>2425</v>
      </c>
      <c r="I401" s="845" t="s">
        <v>8</v>
      </c>
      <c r="J401" s="1967"/>
      <c r="K401" s="1882"/>
      <c r="L401" s="1882"/>
      <c r="M401" s="1841"/>
      <c r="N401" s="1994"/>
      <c r="O401" s="1816"/>
      <c r="P401" s="1743"/>
    </row>
    <row r="402" spans="1:16" ht="36" customHeight="1" x14ac:dyDescent="0.25">
      <c r="A402" s="205"/>
      <c r="B402" s="2009"/>
      <c r="C402" s="1841"/>
      <c r="D402" s="1841"/>
      <c r="E402" s="2011"/>
      <c r="F402" s="2011"/>
      <c r="G402" s="844" t="s">
        <v>561</v>
      </c>
      <c r="H402" s="1734"/>
      <c r="I402" s="845" t="s">
        <v>8</v>
      </c>
      <c r="J402" s="1967"/>
      <c r="K402" s="1882"/>
      <c r="L402" s="1882"/>
      <c r="M402" s="1841"/>
      <c r="N402" s="1994"/>
      <c r="O402" s="1816"/>
      <c r="P402" s="1743"/>
    </row>
    <row r="403" spans="1:16" ht="36" customHeight="1" thickBot="1" x14ac:dyDescent="0.3">
      <c r="A403" s="205"/>
      <c r="B403" s="1697"/>
      <c r="C403" s="1703"/>
      <c r="D403" s="1703"/>
      <c r="E403" s="1699"/>
      <c r="F403" s="1699"/>
      <c r="G403" s="846" t="s">
        <v>560</v>
      </c>
      <c r="H403" s="855" t="s">
        <v>2216</v>
      </c>
      <c r="I403" s="847" t="s">
        <v>641</v>
      </c>
      <c r="J403" s="1774"/>
      <c r="K403" s="1707"/>
      <c r="L403" s="1707"/>
      <c r="M403" s="1703"/>
      <c r="N403" s="1732"/>
      <c r="O403" s="1754"/>
      <c r="P403" s="1744"/>
    </row>
    <row r="404" spans="1:16" ht="36" customHeight="1" x14ac:dyDescent="0.25">
      <c r="A404" s="205"/>
      <c r="B404" s="1696"/>
      <c r="C404" s="1701" t="s">
        <v>2</v>
      </c>
      <c r="D404" s="1701" t="s">
        <v>2</v>
      </c>
      <c r="E404" s="1698"/>
      <c r="F404" s="1698"/>
      <c r="G404" s="858" t="s">
        <v>513</v>
      </c>
      <c r="H404" s="864" t="s">
        <v>376</v>
      </c>
      <c r="I404" s="859" t="s">
        <v>376</v>
      </c>
      <c r="J404" s="1773" t="s">
        <v>2420</v>
      </c>
      <c r="K404" s="1706" t="s">
        <v>2424</v>
      </c>
      <c r="L404" s="1706" t="s">
        <v>2423</v>
      </c>
      <c r="M404" s="1701" t="s">
        <v>2</v>
      </c>
      <c r="N404" s="1730" t="s">
        <v>2</v>
      </c>
      <c r="O404" s="1753" t="s">
        <v>2404</v>
      </c>
      <c r="P404" s="1741" t="s">
        <v>2403</v>
      </c>
    </row>
    <row r="405" spans="1:16" ht="36" customHeight="1" x14ac:dyDescent="0.25">
      <c r="A405" s="205"/>
      <c r="B405" s="1971"/>
      <c r="C405" s="1728"/>
      <c r="D405" s="1728"/>
      <c r="E405" s="2004"/>
      <c r="F405" s="2004"/>
      <c r="G405" s="844" t="s">
        <v>559</v>
      </c>
      <c r="H405" s="845" t="s">
        <v>1007</v>
      </c>
      <c r="I405" s="845" t="s">
        <v>594</v>
      </c>
      <c r="J405" s="1873"/>
      <c r="K405" s="1729"/>
      <c r="L405" s="1729"/>
      <c r="M405" s="1728"/>
      <c r="N405" s="1731"/>
      <c r="O405" s="1779"/>
      <c r="P405" s="1742"/>
    </row>
    <row r="406" spans="1:16" ht="36" customHeight="1" x14ac:dyDescent="0.25">
      <c r="A406" s="205"/>
      <c r="B406" s="2009"/>
      <c r="C406" s="1841"/>
      <c r="D406" s="1841"/>
      <c r="E406" s="2011"/>
      <c r="F406" s="2011"/>
      <c r="G406" s="844" t="s">
        <v>512</v>
      </c>
      <c r="H406" s="1733" t="s">
        <v>2426</v>
      </c>
      <c r="I406" s="845" t="s">
        <v>8</v>
      </c>
      <c r="J406" s="1967"/>
      <c r="K406" s="1882"/>
      <c r="L406" s="1882"/>
      <c r="M406" s="1841"/>
      <c r="N406" s="1994"/>
      <c r="O406" s="1816"/>
      <c r="P406" s="1743"/>
    </row>
    <row r="407" spans="1:16" ht="36" customHeight="1" x14ac:dyDescent="0.25">
      <c r="A407" s="205"/>
      <c r="B407" s="2009"/>
      <c r="C407" s="1841"/>
      <c r="D407" s="1841"/>
      <c r="E407" s="2011"/>
      <c r="F407" s="2011"/>
      <c r="G407" s="844" t="s">
        <v>561</v>
      </c>
      <c r="H407" s="1734"/>
      <c r="I407" s="845" t="s">
        <v>8</v>
      </c>
      <c r="J407" s="1967"/>
      <c r="K407" s="1882"/>
      <c r="L407" s="1882"/>
      <c r="M407" s="1841"/>
      <c r="N407" s="1994"/>
      <c r="O407" s="1816"/>
      <c r="P407" s="1743"/>
    </row>
    <row r="408" spans="1:16" ht="36" customHeight="1" thickBot="1" x14ac:dyDescent="0.3">
      <c r="A408" s="205"/>
      <c r="B408" s="1697"/>
      <c r="C408" s="1703"/>
      <c r="D408" s="1703"/>
      <c r="E408" s="1699"/>
      <c r="F408" s="1699"/>
      <c r="G408" s="846" t="s">
        <v>560</v>
      </c>
      <c r="H408" s="855" t="s">
        <v>717</v>
      </c>
      <c r="I408" s="847" t="s">
        <v>641</v>
      </c>
      <c r="J408" s="1774"/>
      <c r="K408" s="1707"/>
      <c r="L408" s="1707"/>
      <c r="M408" s="1703"/>
      <c r="N408" s="1732"/>
      <c r="O408" s="1754"/>
      <c r="P408" s="1744"/>
    </row>
    <row r="409" spans="1:16" ht="21" customHeight="1" thickBot="1" x14ac:dyDescent="0.3">
      <c r="A409" s="209" t="s">
        <v>427</v>
      </c>
      <c r="B409" s="1748" t="s">
        <v>276</v>
      </c>
      <c r="C409" s="1749"/>
      <c r="D409" s="1749"/>
      <c r="E409" s="1749"/>
      <c r="F409" s="1749"/>
      <c r="G409" s="1749"/>
      <c r="H409" s="1749"/>
      <c r="I409" s="1749"/>
      <c r="J409" s="1749"/>
      <c r="K409" s="1749"/>
      <c r="L409" s="1749"/>
      <c r="M409" s="1749"/>
      <c r="N409" s="1750"/>
      <c r="O409" s="799"/>
      <c r="P409" s="795"/>
    </row>
    <row r="410" spans="1:16" ht="24" customHeight="1" thickBot="1" x14ac:dyDescent="0.3">
      <c r="A410" s="209" t="s">
        <v>428</v>
      </c>
      <c r="B410" s="1748" t="s">
        <v>558</v>
      </c>
      <c r="C410" s="1749"/>
      <c r="D410" s="1749"/>
      <c r="E410" s="1749"/>
      <c r="F410" s="1749"/>
      <c r="G410" s="1749"/>
      <c r="H410" s="1749"/>
      <c r="I410" s="1749"/>
      <c r="J410" s="1749"/>
      <c r="K410" s="1749"/>
      <c r="L410" s="1749"/>
      <c r="M410" s="1749"/>
      <c r="N410" s="1750"/>
      <c r="O410" s="799"/>
      <c r="P410" s="795"/>
    </row>
    <row r="411" spans="1:16" ht="36" customHeight="1" x14ac:dyDescent="0.25">
      <c r="A411" s="205"/>
      <c r="B411" s="1696"/>
      <c r="C411" s="1701" t="s">
        <v>2</v>
      </c>
      <c r="D411" s="1701" t="s">
        <v>2</v>
      </c>
      <c r="E411" s="1698"/>
      <c r="F411" s="1698"/>
      <c r="G411" s="844" t="s">
        <v>524</v>
      </c>
      <c r="H411" s="845" t="s">
        <v>408</v>
      </c>
      <c r="I411" s="845" t="s">
        <v>408</v>
      </c>
      <c r="J411" s="1773" t="s">
        <v>2408</v>
      </c>
      <c r="K411" s="1706" t="s">
        <v>2409</v>
      </c>
      <c r="L411" s="1706" t="s">
        <v>2410</v>
      </c>
      <c r="M411" s="1701" t="s">
        <v>2</v>
      </c>
      <c r="N411" s="1730" t="s">
        <v>2</v>
      </c>
      <c r="O411" s="1759"/>
      <c r="P411" s="1741" t="s">
        <v>2556</v>
      </c>
    </row>
    <row r="412" spans="1:16" ht="36" customHeight="1" x14ac:dyDescent="0.25">
      <c r="A412" s="205"/>
      <c r="B412" s="1971"/>
      <c r="C412" s="1728"/>
      <c r="D412" s="1728"/>
      <c r="E412" s="2004"/>
      <c r="F412" s="2004"/>
      <c r="G412" s="844" t="s">
        <v>525</v>
      </c>
      <c r="H412" s="845" t="s">
        <v>147</v>
      </c>
      <c r="I412" s="845" t="s">
        <v>641</v>
      </c>
      <c r="J412" s="1873"/>
      <c r="K412" s="1729"/>
      <c r="L412" s="1729"/>
      <c r="M412" s="1728"/>
      <c r="N412" s="1731"/>
      <c r="O412" s="1760"/>
      <c r="P412" s="1742"/>
    </row>
    <row r="413" spans="1:16" ht="36" customHeight="1" x14ac:dyDescent="0.25">
      <c r="A413" s="205"/>
      <c r="B413" s="2009"/>
      <c r="C413" s="1841"/>
      <c r="D413" s="1841"/>
      <c r="E413" s="2011"/>
      <c r="F413" s="2011"/>
      <c r="G413" s="844" t="s">
        <v>559</v>
      </c>
      <c r="H413" s="845" t="s">
        <v>1007</v>
      </c>
      <c r="I413" s="845" t="s">
        <v>594</v>
      </c>
      <c r="J413" s="1967"/>
      <c r="K413" s="1882"/>
      <c r="L413" s="1882"/>
      <c r="M413" s="1841"/>
      <c r="N413" s="1994"/>
      <c r="O413" s="1803"/>
      <c r="P413" s="1743"/>
    </row>
    <row r="414" spans="1:16" ht="36" customHeight="1" thickBot="1" x14ac:dyDescent="0.3">
      <c r="A414" s="205"/>
      <c r="B414" s="1697"/>
      <c r="C414" s="1703"/>
      <c r="D414" s="1703"/>
      <c r="E414" s="1699"/>
      <c r="F414" s="1699"/>
      <c r="G414" s="846" t="s">
        <v>560</v>
      </c>
      <c r="H414" s="855" t="s">
        <v>147</v>
      </c>
      <c r="I414" s="847" t="s">
        <v>641</v>
      </c>
      <c r="J414" s="1774"/>
      <c r="K414" s="1707"/>
      <c r="L414" s="1707"/>
      <c r="M414" s="1703"/>
      <c r="N414" s="1732"/>
      <c r="O414" s="1761"/>
      <c r="P414" s="1744"/>
    </row>
    <row r="415" spans="1:16" ht="15.75" customHeight="1" thickBot="1" x14ac:dyDescent="0.3">
      <c r="A415" s="209" t="s">
        <v>117</v>
      </c>
      <c r="B415" s="1748" t="s">
        <v>261</v>
      </c>
      <c r="C415" s="1749"/>
      <c r="D415" s="1749"/>
      <c r="E415" s="1749"/>
      <c r="F415" s="1749"/>
      <c r="G415" s="1749"/>
      <c r="H415" s="1749"/>
      <c r="I415" s="1749"/>
      <c r="J415" s="1749"/>
      <c r="K415" s="1749"/>
      <c r="L415" s="1749"/>
      <c r="M415" s="1749"/>
      <c r="N415" s="1750"/>
      <c r="O415" s="799"/>
      <c r="P415" s="795"/>
    </row>
    <row r="416" spans="1:16" ht="15.75" customHeight="1" thickBot="1" x14ac:dyDescent="0.3">
      <c r="A416" s="340" t="s">
        <v>379</v>
      </c>
      <c r="B416" s="2053" t="s">
        <v>243</v>
      </c>
      <c r="C416" s="2054"/>
      <c r="D416" s="2054"/>
      <c r="E416" s="2054"/>
      <c r="F416" s="2054"/>
      <c r="G416" s="2054"/>
      <c r="H416" s="2054"/>
      <c r="I416" s="2054"/>
      <c r="J416" s="2054"/>
      <c r="K416" s="2054"/>
      <c r="L416" s="2054"/>
      <c r="M416" s="2054"/>
      <c r="N416" s="2055"/>
      <c r="O416" s="798"/>
      <c r="P416" s="794"/>
    </row>
    <row r="417" spans="1:16" ht="30" customHeight="1" x14ac:dyDescent="0.25">
      <c r="A417" s="205"/>
      <c r="B417" s="1751" t="s">
        <v>2</v>
      </c>
      <c r="C417" s="1701" t="s">
        <v>2</v>
      </c>
      <c r="D417" s="1701" t="s">
        <v>2</v>
      </c>
      <c r="E417" s="1701" t="s">
        <v>2</v>
      </c>
      <c r="F417" s="1701" t="s">
        <v>2</v>
      </c>
      <c r="G417" s="216" t="s">
        <v>912</v>
      </c>
      <c r="H417" s="1668" t="s">
        <v>910</v>
      </c>
      <c r="I417" s="216" t="s">
        <v>8</v>
      </c>
      <c r="J417" s="1668" t="s">
        <v>653</v>
      </c>
      <c r="K417" s="1706" t="s">
        <v>606</v>
      </c>
      <c r="L417" s="1706" t="s">
        <v>667</v>
      </c>
      <c r="M417" s="1701" t="s">
        <v>2</v>
      </c>
      <c r="N417" s="1730" t="s">
        <v>2</v>
      </c>
      <c r="O417" s="1753" t="s">
        <v>3347</v>
      </c>
      <c r="P417" s="1741" t="s">
        <v>3348</v>
      </c>
    </row>
    <row r="418" spans="1:16" ht="39.75" customHeight="1" thickBot="1" x14ac:dyDescent="0.3">
      <c r="A418" s="205"/>
      <c r="B418" s="1840"/>
      <c r="C418" s="1841"/>
      <c r="D418" s="1841"/>
      <c r="E418" s="1841"/>
      <c r="F418" s="1841"/>
      <c r="G418" s="1113" t="s">
        <v>498</v>
      </c>
      <c r="H418" s="1985"/>
      <c r="I418" s="1062" t="s">
        <v>8</v>
      </c>
      <c r="J418" s="1985"/>
      <c r="K418" s="1882"/>
      <c r="L418" s="1882"/>
      <c r="M418" s="1841"/>
      <c r="N418" s="1994"/>
      <c r="O418" s="1816"/>
      <c r="P418" s="1743"/>
    </row>
    <row r="419" spans="1:16" ht="42" customHeight="1" x14ac:dyDescent="0.25">
      <c r="A419" s="205"/>
      <c r="B419" s="1899" t="s">
        <v>2</v>
      </c>
      <c r="C419" s="1712" t="s">
        <v>2</v>
      </c>
      <c r="D419" s="1712" t="s">
        <v>2</v>
      </c>
      <c r="E419" s="1712" t="s">
        <v>2</v>
      </c>
      <c r="F419" s="1712" t="s">
        <v>2</v>
      </c>
      <c r="G419" s="1114" t="s">
        <v>3346</v>
      </c>
      <c r="H419" s="1714" t="s">
        <v>3345</v>
      </c>
      <c r="I419" s="1094" t="s">
        <v>8</v>
      </c>
      <c r="J419" s="1714" t="s">
        <v>3344</v>
      </c>
      <c r="K419" s="1714" t="s">
        <v>3342</v>
      </c>
      <c r="L419" s="1714" t="s">
        <v>3343</v>
      </c>
      <c r="M419" s="2078" t="s">
        <v>2</v>
      </c>
      <c r="N419" s="2080" t="s">
        <v>2</v>
      </c>
      <c r="O419" s="1716" t="s">
        <v>3347</v>
      </c>
      <c r="P419" s="2076"/>
    </row>
    <row r="420" spans="1:16" ht="39.75" customHeight="1" thickBot="1" x14ac:dyDescent="0.3">
      <c r="A420" s="205"/>
      <c r="B420" s="2075"/>
      <c r="C420" s="1713"/>
      <c r="D420" s="1713"/>
      <c r="E420" s="1713"/>
      <c r="F420" s="1713"/>
      <c r="G420" s="1115" t="s">
        <v>2208</v>
      </c>
      <c r="H420" s="1715"/>
      <c r="I420" s="1090" t="s">
        <v>8</v>
      </c>
      <c r="J420" s="1715"/>
      <c r="K420" s="1715"/>
      <c r="L420" s="1715"/>
      <c r="M420" s="2079"/>
      <c r="N420" s="2081"/>
      <c r="O420" s="1718"/>
      <c r="P420" s="2077"/>
    </row>
    <row r="421" spans="1:16" ht="15.75" customHeight="1" thickBot="1" x14ac:dyDescent="0.3">
      <c r="A421" s="209" t="s">
        <v>427</v>
      </c>
      <c r="B421" s="1748" t="s">
        <v>276</v>
      </c>
      <c r="C421" s="1749"/>
      <c r="D421" s="1749"/>
      <c r="E421" s="1749"/>
      <c r="F421" s="1749"/>
      <c r="G421" s="1749"/>
      <c r="H421" s="1749"/>
      <c r="I421" s="1749"/>
      <c r="J421" s="1749"/>
      <c r="K421" s="1749"/>
      <c r="L421" s="1749"/>
      <c r="M421" s="1749"/>
      <c r="N421" s="1750"/>
      <c r="O421" s="799"/>
      <c r="P421" s="795"/>
    </row>
    <row r="422" spans="1:16" ht="15.75" customHeight="1" thickBot="1" x14ac:dyDescent="0.3">
      <c r="A422" s="340" t="s">
        <v>379</v>
      </c>
      <c r="B422" s="2053" t="s">
        <v>243</v>
      </c>
      <c r="C422" s="2054"/>
      <c r="D422" s="2054"/>
      <c r="E422" s="2054"/>
      <c r="F422" s="2054"/>
      <c r="G422" s="2054"/>
      <c r="H422" s="2054"/>
      <c r="I422" s="2054"/>
      <c r="J422" s="2054"/>
      <c r="K422" s="2054"/>
      <c r="L422" s="2054"/>
      <c r="M422" s="2054"/>
      <c r="N422" s="2055"/>
      <c r="O422" s="798"/>
      <c r="P422" s="794"/>
    </row>
    <row r="423" spans="1:16" ht="22.5" x14ac:dyDescent="0.25">
      <c r="A423" s="205"/>
      <c r="B423" s="1946"/>
      <c r="C423" s="1701" t="s">
        <v>2</v>
      </c>
      <c r="D423" s="1701" t="s">
        <v>2</v>
      </c>
      <c r="E423" s="1701" t="s">
        <v>2</v>
      </c>
      <c r="F423" s="1701" t="s">
        <v>2</v>
      </c>
      <c r="G423" s="216" t="s">
        <v>912</v>
      </c>
      <c r="H423" s="1878" t="s">
        <v>913</v>
      </c>
      <c r="I423" s="331" t="s">
        <v>8</v>
      </c>
      <c r="J423" s="1878" t="s">
        <v>652</v>
      </c>
      <c r="K423" s="1934" t="s">
        <v>607</v>
      </c>
      <c r="L423" s="1934" t="s">
        <v>1068</v>
      </c>
      <c r="M423" s="2012" t="s">
        <v>2</v>
      </c>
      <c r="N423" s="2056" t="s">
        <v>2</v>
      </c>
      <c r="O423" s="1753" t="s">
        <v>3347</v>
      </c>
      <c r="P423" s="1741" t="s">
        <v>3348</v>
      </c>
    </row>
    <row r="424" spans="1:16" ht="34.5" thickBot="1" x14ac:dyDescent="0.3">
      <c r="A424" s="205"/>
      <c r="B424" s="1948"/>
      <c r="C424" s="1703"/>
      <c r="D424" s="1703"/>
      <c r="E424" s="1703"/>
      <c r="F424" s="1703"/>
      <c r="G424" s="166" t="s">
        <v>573</v>
      </c>
      <c r="H424" s="1879"/>
      <c r="I424" s="332" t="s">
        <v>8</v>
      </c>
      <c r="J424" s="1879"/>
      <c r="K424" s="1935"/>
      <c r="L424" s="1935"/>
      <c r="M424" s="2013"/>
      <c r="N424" s="2057"/>
      <c r="O424" s="1754"/>
      <c r="P424" s="1744"/>
    </row>
    <row r="425" spans="1:16" ht="15.75" customHeight="1" thickBot="1" x14ac:dyDescent="0.3">
      <c r="A425" s="209" t="s">
        <v>428</v>
      </c>
      <c r="B425" s="1748" t="s">
        <v>558</v>
      </c>
      <c r="C425" s="1749"/>
      <c r="D425" s="1749"/>
      <c r="E425" s="1749"/>
      <c r="F425" s="1749"/>
      <c r="G425" s="1749"/>
      <c r="H425" s="1749"/>
      <c r="I425" s="1749"/>
      <c r="J425" s="1749"/>
      <c r="K425" s="1749"/>
      <c r="L425" s="1749"/>
      <c r="M425" s="1749"/>
      <c r="N425" s="1750"/>
      <c r="O425" s="799"/>
      <c r="P425" s="795"/>
    </row>
    <row r="426" spans="1:16" ht="15.75" customHeight="1" thickBot="1" x14ac:dyDescent="0.3">
      <c r="A426" s="340" t="s">
        <v>379</v>
      </c>
      <c r="B426" s="2053" t="s">
        <v>243</v>
      </c>
      <c r="C426" s="2054"/>
      <c r="D426" s="2054"/>
      <c r="E426" s="2054"/>
      <c r="F426" s="2054"/>
      <c r="G426" s="2054"/>
      <c r="H426" s="2054"/>
      <c r="I426" s="2054"/>
      <c r="J426" s="2054"/>
      <c r="K426" s="2054"/>
      <c r="L426" s="2054"/>
      <c r="M426" s="2054"/>
      <c r="N426" s="2055"/>
      <c r="O426" s="798"/>
      <c r="P426" s="794"/>
    </row>
    <row r="427" spans="1:16" ht="22.5" x14ac:dyDescent="0.25">
      <c r="A427" s="205"/>
      <c r="B427" s="2082" t="s">
        <v>2</v>
      </c>
      <c r="C427" s="2058" t="s">
        <v>2</v>
      </c>
      <c r="D427" s="2058" t="s">
        <v>2</v>
      </c>
      <c r="E427" s="2058" t="s">
        <v>2</v>
      </c>
      <c r="F427" s="2058" t="s">
        <v>2</v>
      </c>
      <c r="G427" s="216" t="s">
        <v>912</v>
      </c>
      <c r="H427" s="1878" t="s">
        <v>914</v>
      </c>
      <c r="I427" s="331" t="s">
        <v>8</v>
      </c>
      <c r="J427" s="1878" t="s">
        <v>654</v>
      </c>
      <c r="K427" s="1934" t="s">
        <v>915</v>
      </c>
      <c r="L427" s="1934" t="s">
        <v>1069</v>
      </c>
      <c r="M427" s="2012" t="s">
        <v>2</v>
      </c>
      <c r="N427" s="2056" t="s">
        <v>2</v>
      </c>
      <c r="O427" s="1753" t="s">
        <v>2404</v>
      </c>
      <c r="P427" s="1741" t="s">
        <v>2403</v>
      </c>
    </row>
    <row r="428" spans="1:16" ht="34.5" thickBot="1" x14ac:dyDescent="0.3">
      <c r="A428" s="205"/>
      <c r="B428" s="2083"/>
      <c r="C428" s="2059"/>
      <c r="D428" s="2059"/>
      <c r="E428" s="2059"/>
      <c r="F428" s="2059"/>
      <c r="G428" s="166" t="s">
        <v>561</v>
      </c>
      <c r="H428" s="1879"/>
      <c r="I428" s="332" t="s">
        <v>8</v>
      </c>
      <c r="J428" s="1879"/>
      <c r="K428" s="1935"/>
      <c r="L428" s="1935"/>
      <c r="M428" s="2013"/>
      <c r="N428" s="2057"/>
      <c r="O428" s="1754"/>
      <c r="P428" s="1744"/>
    </row>
    <row r="429" spans="1:16" ht="18" customHeight="1" thickBot="1" x14ac:dyDescent="0.3">
      <c r="A429" s="209" t="s">
        <v>430</v>
      </c>
      <c r="B429" s="1748" t="s">
        <v>282</v>
      </c>
      <c r="C429" s="1749"/>
      <c r="D429" s="1749"/>
      <c r="E429" s="1749"/>
      <c r="F429" s="1749"/>
      <c r="G429" s="1749"/>
      <c r="H429" s="1749"/>
      <c r="I429" s="1749"/>
      <c r="J429" s="1749"/>
      <c r="K429" s="1749"/>
      <c r="L429" s="1749"/>
      <c r="M429" s="1749"/>
      <c r="N429" s="1750"/>
      <c r="O429" s="799"/>
      <c r="P429" s="795"/>
    </row>
    <row r="430" spans="1:16" ht="15.75" customHeight="1" thickBot="1" x14ac:dyDescent="0.3">
      <c r="A430" s="340" t="s">
        <v>379</v>
      </c>
      <c r="B430" s="2053" t="s">
        <v>243</v>
      </c>
      <c r="C430" s="2054"/>
      <c r="D430" s="2054"/>
      <c r="E430" s="2054"/>
      <c r="F430" s="2054"/>
      <c r="G430" s="2054"/>
      <c r="H430" s="2054"/>
      <c r="I430" s="2054"/>
      <c r="J430" s="2054"/>
      <c r="K430" s="2054"/>
      <c r="L430" s="2054"/>
      <c r="M430" s="2054"/>
      <c r="N430" s="2055"/>
      <c r="O430" s="798"/>
      <c r="P430" s="794"/>
    </row>
    <row r="431" spans="1:16" ht="36" customHeight="1" x14ac:dyDescent="0.25">
      <c r="A431" s="205"/>
      <c r="B431" s="1769" t="s">
        <v>2</v>
      </c>
      <c r="C431" s="1771" t="s">
        <v>2</v>
      </c>
      <c r="D431" s="1771" t="s">
        <v>2</v>
      </c>
      <c r="E431" s="1771" t="s">
        <v>2</v>
      </c>
      <c r="F431" s="1771" t="s">
        <v>2</v>
      </c>
      <c r="G431" s="216" t="s">
        <v>490</v>
      </c>
      <c r="H431" s="210" t="s">
        <v>8</v>
      </c>
      <c r="I431" s="212" t="s">
        <v>8</v>
      </c>
      <c r="J431" s="1878" t="s">
        <v>655</v>
      </c>
      <c r="K431" s="1934" t="s">
        <v>650</v>
      </c>
      <c r="L431" s="1934" t="s">
        <v>668</v>
      </c>
      <c r="M431" s="2068" t="s">
        <v>2</v>
      </c>
      <c r="N431" s="2060" t="s">
        <v>2</v>
      </c>
      <c r="O431" s="1753" t="s">
        <v>2404</v>
      </c>
      <c r="P431" s="1741" t="s">
        <v>2403</v>
      </c>
    </row>
    <row r="432" spans="1:16" ht="36" customHeight="1" x14ac:dyDescent="0.25">
      <c r="A432" s="205"/>
      <c r="B432" s="1983"/>
      <c r="C432" s="1936"/>
      <c r="D432" s="1936"/>
      <c r="E432" s="1936"/>
      <c r="F432" s="1936"/>
      <c r="G432" s="30" t="s">
        <v>489</v>
      </c>
      <c r="H432" s="46" t="s">
        <v>651</v>
      </c>
      <c r="I432" s="46" t="s">
        <v>646</v>
      </c>
      <c r="J432" s="1880"/>
      <c r="K432" s="1962"/>
      <c r="L432" s="1962"/>
      <c r="M432" s="2069"/>
      <c r="N432" s="2061"/>
      <c r="O432" s="1785"/>
      <c r="P432" s="1780"/>
    </row>
    <row r="433" spans="1:16" ht="36" customHeight="1" thickBot="1" x14ac:dyDescent="0.3">
      <c r="A433" s="205"/>
      <c r="B433" s="1770"/>
      <c r="C433" s="1772"/>
      <c r="D433" s="1772"/>
      <c r="E433" s="1772"/>
      <c r="F433" s="1772"/>
      <c r="G433" s="166" t="s">
        <v>912</v>
      </c>
      <c r="H433" s="215" t="s">
        <v>884</v>
      </c>
      <c r="I433" s="215" t="s">
        <v>8</v>
      </c>
      <c r="J433" s="1879"/>
      <c r="K433" s="1935"/>
      <c r="L433" s="1935"/>
      <c r="M433" s="2070"/>
      <c r="N433" s="2062"/>
      <c r="O433" s="1762"/>
      <c r="P433" s="1781"/>
    </row>
    <row r="434" spans="1:16" ht="36" customHeight="1" x14ac:dyDescent="0.25">
      <c r="A434" s="205"/>
      <c r="B434" s="1769" t="s">
        <v>2</v>
      </c>
      <c r="C434" s="1771" t="s">
        <v>2</v>
      </c>
      <c r="D434" s="1771" t="s">
        <v>2</v>
      </c>
      <c r="E434" s="1771" t="s">
        <v>2</v>
      </c>
      <c r="F434" s="1771" t="s">
        <v>2</v>
      </c>
      <c r="G434" s="1123" t="s">
        <v>3380</v>
      </c>
      <c r="H434" s="1102" t="s">
        <v>3443</v>
      </c>
      <c r="I434" s="1102" t="s">
        <v>8</v>
      </c>
      <c r="J434" s="1693" t="s">
        <v>3385</v>
      </c>
      <c r="K434" s="1693" t="s">
        <v>3384</v>
      </c>
      <c r="L434" s="1693" t="s">
        <v>3379</v>
      </c>
      <c r="M434" s="2132" t="s">
        <v>2</v>
      </c>
      <c r="N434" s="2064" t="s">
        <v>2</v>
      </c>
      <c r="O434" s="1719" t="s">
        <v>2404</v>
      </c>
      <c r="P434" s="1736"/>
    </row>
    <row r="435" spans="1:16" ht="36" customHeight="1" x14ac:dyDescent="0.25">
      <c r="A435" s="205"/>
      <c r="B435" s="1983"/>
      <c r="C435" s="1936"/>
      <c r="D435" s="1936"/>
      <c r="E435" s="1936"/>
      <c r="F435" s="1936"/>
      <c r="G435" s="1124" t="s">
        <v>3381</v>
      </c>
      <c r="H435" s="1089" t="s">
        <v>3382</v>
      </c>
      <c r="I435" s="1089" t="s">
        <v>646</v>
      </c>
      <c r="J435" s="2044"/>
      <c r="K435" s="2044"/>
      <c r="L435" s="2044"/>
      <c r="M435" s="2133"/>
      <c r="N435" s="2065"/>
      <c r="O435" s="2067"/>
      <c r="P435" s="2063"/>
    </row>
    <row r="436" spans="1:16" ht="36" customHeight="1" thickBot="1" x14ac:dyDescent="0.3">
      <c r="A436" s="205"/>
      <c r="B436" s="1770"/>
      <c r="C436" s="1772"/>
      <c r="D436" s="1772"/>
      <c r="E436" s="1772"/>
      <c r="F436" s="1772"/>
      <c r="G436" s="1125" t="s">
        <v>3371</v>
      </c>
      <c r="H436" s="1092" t="s">
        <v>8</v>
      </c>
      <c r="I436" s="1092" t="s">
        <v>8</v>
      </c>
      <c r="J436" s="1695"/>
      <c r="K436" s="1695"/>
      <c r="L436" s="1695"/>
      <c r="M436" s="2134"/>
      <c r="N436" s="2066"/>
      <c r="O436" s="1720"/>
      <c r="P436" s="1756"/>
    </row>
    <row r="437" spans="1:16" ht="18.75" customHeight="1" thickBot="1" x14ac:dyDescent="0.3">
      <c r="A437" s="209" t="s">
        <v>117</v>
      </c>
      <c r="B437" s="1748" t="s">
        <v>261</v>
      </c>
      <c r="C437" s="1749"/>
      <c r="D437" s="1749"/>
      <c r="E437" s="1749"/>
      <c r="F437" s="1749"/>
      <c r="G437" s="1749"/>
      <c r="H437" s="1749"/>
      <c r="I437" s="1749"/>
      <c r="J437" s="1749"/>
      <c r="K437" s="1749"/>
      <c r="L437" s="1749"/>
      <c r="M437" s="1749"/>
      <c r="N437" s="1750"/>
      <c r="O437" s="799"/>
      <c r="P437" s="795"/>
    </row>
    <row r="438" spans="1:16" ht="18" customHeight="1" thickBot="1" x14ac:dyDescent="0.3">
      <c r="A438" s="209" t="s">
        <v>430</v>
      </c>
      <c r="B438" s="1748" t="s">
        <v>282</v>
      </c>
      <c r="C438" s="1749"/>
      <c r="D438" s="1749"/>
      <c r="E438" s="1749"/>
      <c r="F438" s="1749"/>
      <c r="G438" s="1749"/>
      <c r="H438" s="1749"/>
      <c r="I438" s="1749"/>
      <c r="J438" s="1749"/>
      <c r="K438" s="1749"/>
      <c r="L438" s="1749"/>
      <c r="M438" s="1749"/>
      <c r="N438" s="1750"/>
      <c r="O438" s="799"/>
      <c r="P438" s="795"/>
    </row>
    <row r="439" spans="1:16" ht="39.75" customHeight="1" x14ac:dyDescent="0.25">
      <c r="A439" s="205"/>
      <c r="B439" s="2071" t="s">
        <v>2</v>
      </c>
      <c r="C439" s="2071" t="s">
        <v>2</v>
      </c>
      <c r="D439" s="2071" t="s">
        <v>2</v>
      </c>
      <c r="E439" s="2071" t="s">
        <v>2</v>
      </c>
      <c r="F439" s="2071" t="s">
        <v>2</v>
      </c>
      <c r="G439" s="844" t="s">
        <v>2132</v>
      </c>
      <c r="H439" s="2088" t="s">
        <v>2427</v>
      </c>
      <c r="I439" s="859" t="s">
        <v>8</v>
      </c>
      <c r="J439" s="1773" t="s">
        <v>2428</v>
      </c>
      <c r="K439" s="1706" t="s">
        <v>2429</v>
      </c>
      <c r="L439" s="1706" t="s">
        <v>2430</v>
      </c>
      <c r="M439" s="2071" t="s">
        <v>2</v>
      </c>
      <c r="N439" s="2085" t="s">
        <v>2</v>
      </c>
      <c r="O439" s="1753" t="s">
        <v>2404</v>
      </c>
      <c r="P439" s="1741" t="s">
        <v>2403</v>
      </c>
    </row>
    <row r="440" spans="1:16" ht="39.75" customHeight="1" thickBot="1" x14ac:dyDescent="0.3">
      <c r="A440" s="205"/>
      <c r="B440" s="2072"/>
      <c r="C440" s="2072"/>
      <c r="D440" s="2072"/>
      <c r="E440" s="2072"/>
      <c r="F440" s="2072"/>
      <c r="G440" s="846" t="s">
        <v>490</v>
      </c>
      <c r="H440" s="2089"/>
      <c r="I440" s="847" t="s">
        <v>8</v>
      </c>
      <c r="J440" s="1774"/>
      <c r="K440" s="1707"/>
      <c r="L440" s="1707"/>
      <c r="M440" s="2072"/>
      <c r="N440" s="2086"/>
      <c r="O440" s="1762"/>
      <c r="P440" s="1781"/>
    </row>
    <row r="441" spans="1:16" ht="39.75" customHeight="1" x14ac:dyDescent="0.25">
      <c r="A441" s="205"/>
      <c r="B441" s="2071" t="s">
        <v>2</v>
      </c>
      <c r="C441" s="2071" t="s">
        <v>2</v>
      </c>
      <c r="D441" s="2071" t="s">
        <v>2</v>
      </c>
      <c r="E441" s="2073"/>
      <c r="F441" s="2073"/>
      <c r="G441" s="844" t="s">
        <v>2132</v>
      </c>
      <c r="H441" s="2084" t="s">
        <v>2434</v>
      </c>
      <c r="I441" s="859" t="s">
        <v>8</v>
      </c>
      <c r="J441" s="1773" t="s">
        <v>2431</v>
      </c>
      <c r="K441" s="1706" t="s">
        <v>2432</v>
      </c>
      <c r="L441" s="1706" t="s">
        <v>2433</v>
      </c>
      <c r="M441" s="2071" t="s">
        <v>2</v>
      </c>
      <c r="N441" s="2085" t="s">
        <v>2</v>
      </c>
      <c r="O441" s="1753" t="s">
        <v>2404</v>
      </c>
      <c r="P441" s="1741" t="s">
        <v>2403</v>
      </c>
    </row>
    <row r="442" spans="1:16" ht="39.75" customHeight="1" thickBot="1" x14ac:dyDescent="0.3">
      <c r="A442" s="205"/>
      <c r="B442" s="2072"/>
      <c r="C442" s="2072"/>
      <c r="D442" s="2072"/>
      <c r="E442" s="2074"/>
      <c r="F442" s="2074"/>
      <c r="G442" s="846" t="s">
        <v>1908</v>
      </c>
      <c r="H442" s="1982"/>
      <c r="I442" s="847" t="s">
        <v>8</v>
      </c>
      <c r="J442" s="1774"/>
      <c r="K442" s="1707"/>
      <c r="L442" s="1707"/>
      <c r="M442" s="2072"/>
      <c r="N442" s="2086"/>
      <c r="O442" s="1762"/>
      <c r="P442" s="1781"/>
    </row>
    <row r="443" spans="1:16" ht="39.75" customHeight="1" x14ac:dyDescent="0.25">
      <c r="A443" s="205"/>
      <c r="B443" s="2071" t="s">
        <v>2</v>
      </c>
      <c r="C443" s="2071" t="s">
        <v>2</v>
      </c>
      <c r="D443" s="2071" t="s">
        <v>2</v>
      </c>
      <c r="E443" s="2073"/>
      <c r="F443" s="2073"/>
      <c r="G443" s="844" t="s">
        <v>2132</v>
      </c>
      <c r="H443" s="2084" t="s">
        <v>2436</v>
      </c>
      <c r="I443" s="859" t="s">
        <v>8</v>
      </c>
      <c r="J443" s="1773" t="s">
        <v>2438</v>
      </c>
      <c r="K443" s="1706" t="s">
        <v>2435</v>
      </c>
      <c r="L443" s="1706" t="s">
        <v>2437</v>
      </c>
      <c r="M443" s="2071" t="s">
        <v>2</v>
      </c>
      <c r="N443" s="2085" t="s">
        <v>2</v>
      </c>
      <c r="O443" s="1753" t="s">
        <v>2404</v>
      </c>
      <c r="P443" s="1741" t="s">
        <v>2403</v>
      </c>
    </row>
    <row r="444" spans="1:16" ht="52.5" customHeight="1" thickBot="1" x14ac:dyDescent="0.3">
      <c r="A444" s="205"/>
      <c r="B444" s="2072"/>
      <c r="C444" s="2072"/>
      <c r="D444" s="2072"/>
      <c r="E444" s="2074"/>
      <c r="F444" s="2074"/>
      <c r="G444" s="846" t="s">
        <v>1907</v>
      </c>
      <c r="H444" s="1982"/>
      <c r="I444" s="847" t="s">
        <v>8</v>
      </c>
      <c r="J444" s="1774"/>
      <c r="K444" s="1707"/>
      <c r="L444" s="1707"/>
      <c r="M444" s="2072"/>
      <c r="N444" s="2086"/>
      <c r="O444" s="1762"/>
      <c r="P444" s="1781"/>
    </row>
    <row r="445" spans="1:16" ht="39.75" customHeight="1" x14ac:dyDescent="0.25">
      <c r="A445" s="205"/>
      <c r="B445" s="2071" t="s">
        <v>2</v>
      </c>
      <c r="C445" s="2071" t="s">
        <v>2</v>
      </c>
      <c r="D445" s="2071" t="s">
        <v>2</v>
      </c>
      <c r="E445" s="2073"/>
      <c r="F445" s="2073"/>
      <c r="G445" s="844" t="s">
        <v>2132</v>
      </c>
      <c r="H445" s="2084" t="s">
        <v>2442</v>
      </c>
      <c r="I445" s="859" t="s">
        <v>8</v>
      </c>
      <c r="J445" s="1773" t="s">
        <v>2439</v>
      </c>
      <c r="K445" s="1706" t="s">
        <v>2440</v>
      </c>
      <c r="L445" s="1706" t="s">
        <v>2441</v>
      </c>
      <c r="M445" s="2071" t="s">
        <v>2</v>
      </c>
      <c r="N445" s="2085" t="s">
        <v>2</v>
      </c>
      <c r="O445" s="1753" t="s">
        <v>2404</v>
      </c>
      <c r="P445" s="1741" t="s">
        <v>2403</v>
      </c>
    </row>
    <row r="446" spans="1:16" ht="52.5" customHeight="1" thickBot="1" x14ac:dyDescent="0.3">
      <c r="A446" s="205"/>
      <c r="B446" s="2072"/>
      <c r="C446" s="2072"/>
      <c r="D446" s="2072"/>
      <c r="E446" s="2074"/>
      <c r="F446" s="2074"/>
      <c r="G446" s="846" t="s">
        <v>1113</v>
      </c>
      <c r="H446" s="1982"/>
      <c r="I446" s="847" t="s">
        <v>8</v>
      </c>
      <c r="J446" s="1774"/>
      <c r="K446" s="1707"/>
      <c r="L446" s="1707"/>
      <c r="M446" s="2072"/>
      <c r="N446" s="2086"/>
      <c r="O446" s="1762"/>
      <c r="P446" s="1781"/>
    </row>
    <row r="447" spans="1:16" ht="21" customHeight="1" thickBot="1" x14ac:dyDescent="0.3">
      <c r="A447" s="804" t="s">
        <v>102</v>
      </c>
      <c r="B447" s="2094" t="s">
        <v>253</v>
      </c>
      <c r="C447" s="2095"/>
      <c r="D447" s="2095"/>
      <c r="E447" s="2095"/>
      <c r="F447" s="2095"/>
      <c r="G447" s="2095"/>
      <c r="H447" s="2095"/>
      <c r="I447" s="2095"/>
      <c r="J447" s="2095"/>
      <c r="K447" s="2095"/>
      <c r="L447" s="2095"/>
      <c r="M447" s="2095"/>
      <c r="N447" s="2096"/>
      <c r="O447" s="805"/>
      <c r="P447" s="806"/>
    </row>
    <row r="448" spans="1:16" ht="19.5" customHeight="1" thickBot="1" x14ac:dyDescent="0.3">
      <c r="A448" s="804"/>
      <c r="B448" s="2094" t="s">
        <v>2479</v>
      </c>
      <c r="C448" s="2095"/>
      <c r="D448" s="2095"/>
      <c r="E448" s="2095"/>
      <c r="F448" s="2095"/>
      <c r="G448" s="2095"/>
      <c r="H448" s="2095"/>
      <c r="I448" s="2095"/>
      <c r="J448" s="2095"/>
      <c r="K448" s="2095"/>
      <c r="L448" s="2095"/>
      <c r="M448" s="2095"/>
      <c r="N448" s="2096"/>
      <c r="O448" s="805"/>
      <c r="P448" s="806"/>
    </row>
    <row r="449" spans="1:16" ht="69.75" customHeight="1" thickBot="1" x14ac:dyDescent="0.3">
      <c r="A449" s="807"/>
      <c r="B449" s="973"/>
      <c r="C449" s="972"/>
      <c r="D449" s="985" t="s">
        <v>2</v>
      </c>
      <c r="E449" s="972"/>
      <c r="F449" s="972"/>
      <c r="G449" s="978" t="s">
        <v>2647</v>
      </c>
      <c r="H449" s="978" t="s">
        <v>2553</v>
      </c>
      <c r="I449" s="855" t="s">
        <v>2480</v>
      </c>
      <c r="J449" s="977" t="s">
        <v>2481</v>
      </c>
      <c r="K449" s="969" t="s">
        <v>2482</v>
      </c>
      <c r="L449" s="969" t="s">
        <v>2483</v>
      </c>
      <c r="M449" s="985" t="s">
        <v>2</v>
      </c>
      <c r="N449" s="986" t="s">
        <v>2</v>
      </c>
      <c r="O449" s="958" t="s">
        <v>2404</v>
      </c>
      <c r="P449" s="966"/>
    </row>
    <row r="450" spans="1:16" ht="21" customHeight="1" thickBot="1" x14ac:dyDescent="0.3">
      <c r="A450" s="804" t="s">
        <v>102</v>
      </c>
      <c r="B450" s="2094" t="s">
        <v>253</v>
      </c>
      <c r="C450" s="2095"/>
      <c r="D450" s="2095"/>
      <c r="E450" s="2095"/>
      <c r="F450" s="2095"/>
      <c r="G450" s="2095"/>
      <c r="H450" s="2095"/>
      <c r="I450" s="2095"/>
      <c r="J450" s="2095"/>
      <c r="K450" s="2095"/>
      <c r="L450" s="2095"/>
      <c r="M450" s="2095"/>
      <c r="N450" s="2096"/>
      <c r="O450" s="805"/>
      <c r="P450" s="806"/>
    </row>
    <row r="451" spans="1:16" ht="18.75" customHeight="1" thickBot="1" x14ac:dyDescent="0.3">
      <c r="A451" s="804" t="s">
        <v>117</v>
      </c>
      <c r="B451" s="2094" t="s">
        <v>261</v>
      </c>
      <c r="C451" s="2095"/>
      <c r="D451" s="2095"/>
      <c r="E451" s="2095"/>
      <c r="F451" s="2095"/>
      <c r="G451" s="2095"/>
      <c r="H451" s="2095"/>
      <c r="I451" s="2095"/>
      <c r="J451" s="2095"/>
      <c r="K451" s="2095"/>
      <c r="L451" s="2095"/>
      <c r="M451" s="2095"/>
      <c r="N451" s="2096"/>
      <c r="O451" s="805"/>
      <c r="P451" s="806"/>
    </row>
    <row r="452" spans="1:16" ht="19.5" customHeight="1" thickBot="1" x14ac:dyDescent="0.3">
      <c r="A452" s="804"/>
      <c r="B452" s="2094" t="s">
        <v>2479</v>
      </c>
      <c r="C452" s="2095"/>
      <c r="D452" s="2095"/>
      <c r="E452" s="2095"/>
      <c r="F452" s="2095"/>
      <c r="G452" s="2095"/>
      <c r="H452" s="2095"/>
      <c r="I452" s="2095"/>
      <c r="J452" s="2095"/>
      <c r="K452" s="2095"/>
      <c r="L452" s="2095"/>
      <c r="M452" s="2095"/>
      <c r="N452" s="2096"/>
      <c r="O452" s="805"/>
      <c r="P452" s="806"/>
    </row>
    <row r="453" spans="1:16" ht="67.5" customHeight="1" x14ac:dyDescent="0.25">
      <c r="A453" s="807"/>
      <c r="B453" s="2101" t="s">
        <v>2</v>
      </c>
      <c r="C453" s="1698"/>
      <c r="D453" s="1698"/>
      <c r="E453" s="1698"/>
      <c r="F453" s="1698"/>
      <c r="G453" s="980" t="s">
        <v>2647</v>
      </c>
      <c r="H453" s="980" t="s">
        <v>370</v>
      </c>
      <c r="I453" s="865" t="s">
        <v>2480</v>
      </c>
      <c r="J453" s="1773" t="s">
        <v>2490</v>
      </c>
      <c r="K453" s="1706" t="s">
        <v>2491</v>
      </c>
      <c r="L453" s="1706" t="s">
        <v>2498</v>
      </c>
      <c r="M453" s="2071" t="s">
        <v>2</v>
      </c>
      <c r="N453" s="2085" t="s">
        <v>2</v>
      </c>
      <c r="O453" s="1753" t="s">
        <v>2404</v>
      </c>
      <c r="P453" s="2091"/>
    </row>
    <row r="454" spans="1:16" ht="54.75" customHeight="1" x14ac:dyDescent="0.25">
      <c r="A454" s="807"/>
      <c r="B454" s="2102"/>
      <c r="C454" s="2100"/>
      <c r="D454" s="2100"/>
      <c r="E454" s="2100"/>
      <c r="F454" s="2100"/>
      <c r="G454" s="844" t="s">
        <v>2648</v>
      </c>
      <c r="H454" s="866">
        <v>1</v>
      </c>
      <c r="I454" s="865" t="s">
        <v>1772</v>
      </c>
      <c r="J454" s="1827"/>
      <c r="K454" s="1829"/>
      <c r="L454" s="1829"/>
      <c r="M454" s="2125"/>
      <c r="N454" s="2127"/>
      <c r="O454" s="1786"/>
      <c r="P454" s="2092"/>
    </row>
    <row r="455" spans="1:16" ht="51" customHeight="1" x14ac:dyDescent="0.25">
      <c r="A455" s="807"/>
      <c r="B455" s="2102"/>
      <c r="C455" s="2100"/>
      <c r="D455" s="2100"/>
      <c r="E455" s="2100"/>
      <c r="F455" s="2100"/>
      <c r="G455" s="860" t="s">
        <v>2649</v>
      </c>
      <c r="H455" s="1733" t="s">
        <v>2650</v>
      </c>
      <c r="I455" s="845" t="s">
        <v>8</v>
      </c>
      <c r="J455" s="1827"/>
      <c r="K455" s="1829"/>
      <c r="L455" s="1829"/>
      <c r="M455" s="2125"/>
      <c r="N455" s="2127"/>
      <c r="O455" s="1786"/>
      <c r="P455" s="2092"/>
    </row>
    <row r="456" spans="1:16" ht="45" customHeight="1" thickBot="1" x14ac:dyDescent="0.3">
      <c r="A456" s="807"/>
      <c r="B456" s="2103"/>
      <c r="C456" s="2011"/>
      <c r="D456" s="2011"/>
      <c r="E456" s="2011"/>
      <c r="F456" s="2011"/>
      <c r="G456" s="981" t="s">
        <v>2132</v>
      </c>
      <c r="H456" s="2104"/>
      <c r="I456" s="876" t="s">
        <v>8</v>
      </c>
      <c r="J456" s="1967"/>
      <c r="K456" s="1882"/>
      <c r="L456" s="1882"/>
      <c r="M456" s="2126"/>
      <c r="N456" s="2128"/>
      <c r="O456" s="1816"/>
      <c r="P456" s="2106"/>
    </row>
    <row r="457" spans="1:16" ht="61.5" customHeight="1" x14ac:dyDescent="0.25">
      <c r="A457" s="807"/>
      <c r="B457" s="2101" t="s">
        <v>2</v>
      </c>
      <c r="C457" s="1698"/>
      <c r="D457" s="1698"/>
      <c r="E457" s="1698"/>
      <c r="F457" s="1698"/>
      <c r="G457" s="977" t="s">
        <v>2647</v>
      </c>
      <c r="H457" s="977" t="s">
        <v>370</v>
      </c>
      <c r="I457" s="864" t="s">
        <v>2480</v>
      </c>
      <c r="J457" s="1773" t="s">
        <v>2497</v>
      </c>
      <c r="K457" s="1706" t="s">
        <v>2507</v>
      </c>
      <c r="L457" s="1706" t="s">
        <v>2506</v>
      </c>
      <c r="M457" s="2071" t="s">
        <v>2</v>
      </c>
      <c r="N457" s="2085" t="s">
        <v>2</v>
      </c>
      <c r="O457" s="1753" t="s">
        <v>2404</v>
      </c>
      <c r="P457" s="2091"/>
    </row>
    <row r="458" spans="1:16" ht="54.75" customHeight="1" x14ac:dyDescent="0.25">
      <c r="A458" s="807"/>
      <c r="B458" s="2102"/>
      <c r="C458" s="2100"/>
      <c r="D458" s="2100"/>
      <c r="E458" s="2100"/>
      <c r="F458" s="2100"/>
      <c r="G458" s="980" t="s">
        <v>2648</v>
      </c>
      <c r="H458" s="981">
        <v>1</v>
      </c>
      <c r="I458" s="865" t="s">
        <v>1772</v>
      </c>
      <c r="J458" s="1827"/>
      <c r="K458" s="1829"/>
      <c r="L458" s="1829"/>
      <c r="M458" s="2125"/>
      <c r="N458" s="2127"/>
      <c r="O458" s="1786"/>
      <c r="P458" s="2092"/>
    </row>
    <row r="459" spans="1:16" ht="51" customHeight="1" x14ac:dyDescent="0.25">
      <c r="A459" s="807"/>
      <c r="B459" s="2102"/>
      <c r="C459" s="2100"/>
      <c r="D459" s="2100"/>
      <c r="E459" s="2100"/>
      <c r="F459" s="2100"/>
      <c r="G459" s="960" t="s">
        <v>2649</v>
      </c>
      <c r="H459" s="1733" t="s">
        <v>2651</v>
      </c>
      <c r="I459" s="845" t="s">
        <v>8</v>
      </c>
      <c r="J459" s="1827"/>
      <c r="K459" s="1829"/>
      <c r="L459" s="1829"/>
      <c r="M459" s="2125"/>
      <c r="N459" s="2127"/>
      <c r="O459" s="1786"/>
      <c r="P459" s="2092"/>
    </row>
    <row r="460" spans="1:16" ht="45" customHeight="1" thickBot="1" x14ac:dyDescent="0.3">
      <c r="A460" s="807"/>
      <c r="B460" s="2135"/>
      <c r="C460" s="1699"/>
      <c r="D460" s="1699"/>
      <c r="E460" s="1699"/>
      <c r="F460" s="1699"/>
      <c r="G460" s="978" t="s">
        <v>2132</v>
      </c>
      <c r="H460" s="2089"/>
      <c r="I460" s="847" t="s">
        <v>8</v>
      </c>
      <c r="J460" s="1774"/>
      <c r="K460" s="1707"/>
      <c r="L460" s="1707"/>
      <c r="M460" s="2072"/>
      <c r="N460" s="2086"/>
      <c r="O460" s="1754"/>
      <c r="P460" s="2093"/>
    </row>
    <row r="461" spans="1:16" ht="21" customHeight="1" thickBot="1" x14ac:dyDescent="0.3">
      <c r="A461" s="804" t="s">
        <v>102</v>
      </c>
      <c r="B461" s="2094" t="s">
        <v>253</v>
      </c>
      <c r="C461" s="2095"/>
      <c r="D461" s="2095"/>
      <c r="E461" s="2095"/>
      <c r="F461" s="2095"/>
      <c r="G461" s="2095"/>
      <c r="H461" s="2095"/>
      <c r="I461" s="2095"/>
      <c r="J461" s="2095"/>
      <c r="K461" s="2095"/>
      <c r="L461" s="2095"/>
      <c r="M461" s="2095"/>
      <c r="N461" s="2096"/>
      <c r="O461" s="805"/>
      <c r="P461" s="806"/>
    </row>
    <row r="462" spans="1:16" ht="21" customHeight="1" thickBot="1" x14ac:dyDescent="0.3">
      <c r="A462" s="804" t="s">
        <v>119</v>
      </c>
      <c r="B462" s="2094" t="s">
        <v>272</v>
      </c>
      <c r="C462" s="2095"/>
      <c r="D462" s="2095"/>
      <c r="E462" s="2095"/>
      <c r="F462" s="2095"/>
      <c r="G462" s="2095"/>
      <c r="H462" s="2095"/>
      <c r="I462" s="2095"/>
      <c r="J462" s="2095"/>
      <c r="K462" s="2095"/>
      <c r="L462" s="2095"/>
      <c r="M462" s="2095"/>
      <c r="N462" s="2096"/>
      <c r="O462" s="805"/>
      <c r="P462" s="806"/>
    </row>
    <row r="463" spans="1:16" ht="19.5" customHeight="1" thickBot="1" x14ac:dyDescent="0.3">
      <c r="A463" s="804"/>
      <c r="B463" s="2094" t="s">
        <v>2479</v>
      </c>
      <c r="C463" s="2095"/>
      <c r="D463" s="2095"/>
      <c r="E463" s="2095"/>
      <c r="F463" s="2095"/>
      <c r="G463" s="2095"/>
      <c r="H463" s="2095"/>
      <c r="I463" s="2095"/>
      <c r="J463" s="2095"/>
      <c r="K463" s="2095"/>
      <c r="L463" s="2095"/>
      <c r="M463" s="2095"/>
      <c r="N463" s="2096"/>
      <c r="O463" s="805"/>
      <c r="P463" s="806"/>
    </row>
    <row r="464" spans="1:16" ht="60.75" customHeight="1" x14ac:dyDescent="0.25">
      <c r="A464" s="807"/>
      <c r="B464" s="2000"/>
      <c r="C464" s="1856" t="s">
        <v>2</v>
      </c>
      <c r="D464" s="1698"/>
      <c r="E464" s="1950"/>
      <c r="F464" s="1950"/>
      <c r="G464" s="977" t="s">
        <v>2647</v>
      </c>
      <c r="H464" s="977" t="s">
        <v>370</v>
      </c>
      <c r="I464" s="864" t="s">
        <v>2480</v>
      </c>
      <c r="J464" s="1773" t="s">
        <v>2492</v>
      </c>
      <c r="K464" s="1706" t="s">
        <v>2493</v>
      </c>
      <c r="L464" s="1706" t="s">
        <v>2494</v>
      </c>
      <c r="M464" s="1688" t="s">
        <v>2</v>
      </c>
      <c r="N464" s="1704" t="s">
        <v>2</v>
      </c>
      <c r="O464" s="1753" t="s">
        <v>2404</v>
      </c>
      <c r="P464" s="2091"/>
    </row>
    <row r="465" spans="1:18" ht="54.75" customHeight="1" x14ac:dyDescent="0.25">
      <c r="A465" s="807"/>
      <c r="B465" s="2097"/>
      <c r="C465" s="2129"/>
      <c r="D465" s="2100"/>
      <c r="E465" s="2100"/>
      <c r="F465" s="2100"/>
      <c r="G465" s="980" t="s">
        <v>2648</v>
      </c>
      <c r="H465" s="981">
        <v>1</v>
      </c>
      <c r="I465" s="865" t="s">
        <v>1772</v>
      </c>
      <c r="J465" s="1827"/>
      <c r="K465" s="1829"/>
      <c r="L465" s="1829"/>
      <c r="M465" s="2099"/>
      <c r="N465" s="2105"/>
      <c r="O465" s="1786"/>
      <c r="P465" s="2092"/>
    </row>
    <row r="466" spans="1:18" ht="39" customHeight="1" x14ac:dyDescent="0.25">
      <c r="A466" s="807"/>
      <c r="B466" s="2097"/>
      <c r="C466" s="2129"/>
      <c r="D466" s="2100"/>
      <c r="E466" s="2100"/>
      <c r="F466" s="2100"/>
      <c r="G466" s="980" t="s">
        <v>512</v>
      </c>
      <c r="H466" s="981" t="s">
        <v>8</v>
      </c>
      <c r="I466" s="865" t="s">
        <v>8</v>
      </c>
      <c r="J466" s="1827"/>
      <c r="K466" s="1829"/>
      <c r="L466" s="1829"/>
      <c r="M466" s="2099"/>
      <c r="N466" s="2105"/>
      <c r="O466" s="1786"/>
      <c r="P466" s="2092"/>
    </row>
    <row r="467" spans="1:18" ht="51" customHeight="1" x14ac:dyDescent="0.25">
      <c r="A467" s="807"/>
      <c r="B467" s="2097"/>
      <c r="C467" s="2129"/>
      <c r="D467" s="2100"/>
      <c r="E467" s="2100"/>
      <c r="F467" s="2100"/>
      <c r="G467" s="960" t="s">
        <v>2649</v>
      </c>
      <c r="H467" s="1733" t="s">
        <v>2652</v>
      </c>
      <c r="I467" s="845" t="s">
        <v>8</v>
      </c>
      <c r="J467" s="1827"/>
      <c r="K467" s="1829"/>
      <c r="L467" s="1829"/>
      <c r="M467" s="2099"/>
      <c r="N467" s="2105"/>
      <c r="O467" s="1786"/>
      <c r="P467" s="2092"/>
    </row>
    <row r="468" spans="1:18" ht="45" customHeight="1" thickBot="1" x14ac:dyDescent="0.3">
      <c r="A468" s="807"/>
      <c r="B468" s="2001"/>
      <c r="C468" s="1857"/>
      <c r="D468" s="1699"/>
      <c r="E468" s="1951"/>
      <c r="F468" s="1951"/>
      <c r="G468" s="978" t="s">
        <v>512</v>
      </c>
      <c r="H468" s="2089"/>
      <c r="I468" s="847" t="s">
        <v>8</v>
      </c>
      <c r="J468" s="1774"/>
      <c r="K468" s="1707"/>
      <c r="L468" s="1707"/>
      <c r="M468" s="1689"/>
      <c r="N468" s="1705"/>
      <c r="O468" s="1754"/>
      <c r="P468" s="2093"/>
    </row>
    <row r="469" spans="1:18" ht="59.25" customHeight="1" x14ac:dyDescent="0.25">
      <c r="A469" s="807"/>
      <c r="B469" s="2000"/>
      <c r="C469" s="1856" t="s">
        <v>2</v>
      </c>
      <c r="D469" s="1698"/>
      <c r="E469" s="1950"/>
      <c r="F469" s="1950"/>
      <c r="G469" s="977" t="s">
        <v>2647</v>
      </c>
      <c r="H469" s="977" t="s">
        <v>370</v>
      </c>
      <c r="I469" s="864" t="s">
        <v>2480</v>
      </c>
      <c r="J469" s="1773" t="s">
        <v>2505</v>
      </c>
      <c r="K469" s="1706" t="s">
        <v>2509</v>
      </c>
      <c r="L469" s="1706" t="s">
        <v>2510</v>
      </c>
      <c r="M469" s="1688" t="s">
        <v>2</v>
      </c>
      <c r="N469" s="1704" t="s">
        <v>2</v>
      </c>
      <c r="O469" s="1753" t="s">
        <v>2404</v>
      </c>
      <c r="P469" s="2091"/>
    </row>
    <row r="470" spans="1:18" ht="54.75" customHeight="1" x14ac:dyDescent="0.25">
      <c r="A470" s="807"/>
      <c r="B470" s="2097"/>
      <c r="C470" s="2129"/>
      <c r="D470" s="2100"/>
      <c r="E470" s="2100"/>
      <c r="F470" s="2100"/>
      <c r="G470" s="980" t="s">
        <v>2648</v>
      </c>
      <c r="H470" s="981">
        <v>1</v>
      </c>
      <c r="I470" s="865" t="s">
        <v>1772</v>
      </c>
      <c r="J470" s="1827"/>
      <c r="K470" s="1829"/>
      <c r="L470" s="1829"/>
      <c r="M470" s="2099"/>
      <c r="N470" s="2105"/>
      <c r="O470" s="1786"/>
      <c r="P470" s="2092"/>
    </row>
    <row r="471" spans="1:18" ht="39" customHeight="1" x14ac:dyDescent="0.25">
      <c r="A471" s="807"/>
      <c r="B471" s="2097"/>
      <c r="C471" s="2129"/>
      <c r="D471" s="2100"/>
      <c r="E471" s="2100"/>
      <c r="F471" s="2100"/>
      <c r="G471" s="980" t="s">
        <v>512</v>
      </c>
      <c r="H471" s="981" t="s">
        <v>8</v>
      </c>
      <c r="I471" s="865" t="s">
        <v>8</v>
      </c>
      <c r="J471" s="1827"/>
      <c r="K471" s="1829"/>
      <c r="L471" s="1829"/>
      <c r="M471" s="2099"/>
      <c r="N471" s="2105"/>
      <c r="O471" s="1786"/>
      <c r="P471" s="2092"/>
    </row>
    <row r="472" spans="1:18" ht="51" customHeight="1" x14ac:dyDescent="0.25">
      <c r="A472" s="807"/>
      <c r="B472" s="2097"/>
      <c r="C472" s="2129"/>
      <c r="D472" s="2100"/>
      <c r="E472" s="2100"/>
      <c r="F472" s="2100"/>
      <c r="G472" s="960" t="s">
        <v>2649</v>
      </c>
      <c r="H472" s="1733" t="s">
        <v>2653</v>
      </c>
      <c r="I472" s="845" t="s">
        <v>8</v>
      </c>
      <c r="J472" s="1827"/>
      <c r="K472" s="1829"/>
      <c r="L472" s="1829"/>
      <c r="M472" s="2099"/>
      <c r="N472" s="2105"/>
      <c r="O472" s="1786"/>
      <c r="P472" s="2092"/>
    </row>
    <row r="473" spans="1:18" ht="45" customHeight="1" thickBot="1" x14ac:dyDescent="0.3">
      <c r="A473" s="807"/>
      <c r="B473" s="2001"/>
      <c r="C473" s="1857"/>
      <c r="D473" s="1699"/>
      <c r="E473" s="1951"/>
      <c r="F473" s="1951"/>
      <c r="G473" s="978" t="s">
        <v>512</v>
      </c>
      <c r="H473" s="2089"/>
      <c r="I473" s="847" t="s">
        <v>8</v>
      </c>
      <c r="J473" s="1774"/>
      <c r="K473" s="1707"/>
      <c r="L473" s="1707"/>
      <c r="M473" s="1689"/>
      <c r="N473" s="1705"/>
      <c r="O473" s="1754"/>
      <c r="P473" s="2093"/>
    </row>
    <row r="474" spans="1:18" ht="21" customHeight="1" thickBot="1" x14ac:dyDescent="0.3">
      <c r="A474" s="804" t="s">
        <v>102</v>
      </c>
      <c r="B474" s="2094" t="s">
        <v>253</v>
      </c>
      <c r="C474" s="2095"/>
      <c r="D474" s="2095"/>
      <c r="E474" s="2095"/>
      <c r="F474" s="2095"/>
      <c r="G474" s="2095"/>
      <c r="H474" s="2095"/>
      <c r="I474" s="2095"/>
      <c r="J474" s="2095"/>
      <c r="K474" s="2095"/>
      <c r="L474" s="2095"/>
      <c r="M474" s="2095"/>
      <c r="N474" s="2096"/>
      <c r="O474" s="805"/>
      <c r="P474" s="806"/>
    </row>
    <row r="475" spans="1:18" ht="15.75" customHeight="1" thickBot="1" x14ac:dyDescent="0.3">
      <c r="A475" s="804" t="s">
        <v>427</v>
      </c>
      <c r="B475" s="2094" t="s">
        <v>276</v>
      </c>
      <c r="C475" s="2095"/>
      <c r="D475" s="2095"/>
      <c r="E475" s="2095"/>
      <c r="F475" s="2095"/>
      <c r="G475" s="2095"/>
      <c r="H475" s="2095"/>
      <c r="I475" s="2095"/>
      <c r="J475" s="2095"/>
      <c r="K475" s="2095"/>
      <c r="L475" s="2095"/>
      <c r="M475" s="2095"/>
      <c r="N475" s="2096"/>
      <c r="O475" s="805"/>
      <c r="P475" s="806"/>
    </row>
    <row r="476" spans="1:18" ht="19.5" customHeight="1" thickBot="1" x14ac:dyDescent="0.3">
      <c r="A476" s="804"/>
      <c r="B476" s="2094" t="s">
        <v>2479</v>
      </c>
      <c r="C476" s="2095"/>
      <c r="D476" s="2095"/>
      <c r="E476" s="2095"/>
      <c r="F476" s="2095"/>
      <c r="G476" s="2095"/>
      <c r="H476" s="2095"/>
      <c r="I476" s="2095"/>
      <c r="J476" s="2095"/>
      <c r="K476" s="2095"/>
      <c r="L476" s="2095"/>
      <c r="M476" s="2095"/>
      <c r="N476" s="2096"/>
      <c r="O476" s="805"/>
      <c r="P476" s="806"/>
    </row>
    <row r="477" spans="1:18" ht="64.5" customHeight="1" x14ac:dyDescent="0.25">
      <c r="A477" s="807"/>
      <c r="B477" s="2000"/>
      <c r="C477" s="1688" t="s">
        <v>2</v>
      </c>
      <c r="D477" s="1698"/>
      <c r="E477" s="1950"/>
      <c r="F477" s="1950"/>
      <c r="G477" s="980" t="s">
        <v>2647</v>
      </c>
      <c r="H477" s="980" t="s">
        <v>370</v>
      </c>
      <c r="I477" s="865" t="s">
        <v>2480</v>
      </c>
      <c r="J477" s="1773" t="s">
        <v>2495</v>
      </c>
      <c r="K477" s="1706" t="s">
        <v>2493</v>
      </c>
      <c r="L477" s="1706" t="s">
        <v>2494</v>
      </c>
      <c r="M477" s="1688" t="s">
        <v>2</v>
      </c>
      <c r="N477" s="1704" t="s">
        <v>2</v>
      </c>
      <c r="O477" s="1753" t="s">
        <v>2404</v>
      </c>
      <c r="P477" s="2091"/>
    </row>
    <row r="478" spans="1:18" ht="54.75" customHeight="1" x14ac:dyDescent="0.25">
      <c r="A478" s="807"/>
      <c r="B478" s="2097"/>
      <c r="C478" s="2099"/>
      <c r="D478" s="2100"/>
      <c r="E478" s="2100"/>
      <c r="F478" s="2100"/>
      <c r="G478" s="844" t="s">
        <v>2648</v>
      </c>
      <c r="H478" s="866">
        <v>1</v>
      </c>
      <c r="I478" s="865" t="s">
        <v>1772</v>
      </c>
      <c r="J478" s="1827"/>
      <c r="K478" s="1829"/>
      <c r="L478" s="1829"/>
      <c r="M478" s="2099"/>
      <c r="N478" s="2105"/>
      <c r="O478" s="1786"/>
      <c r="P478" s="2092"/>
    </row>
    <row r="479" spans="1:18" ht="39" customHeight="1" x14ac:dyDescent="0.25">
      <c r="A479" s="807"/>
      <c r="B479" s="2097"/>
      <c r="C479" s="2099"/>
      <c r="D479" s="2100"/>
      <c r="E479" s="2100"/>
      <c r="F479" s="2100"/>
      <c r="G479" s="844" t="s">
        <v>512</v>
      </c>
      <c r="H479" s="866" t="s">
        <v>884</v>
      </c>
      <c r="I479" s="865" t="s">
        <v>8</v>
      </c>
      <c r="J479" s="1827"/>
      <c r="K479" s="1829"/>
      <c r="L479" s="1829"/>
      <c r="M479" s="2099"/>
      <c r="N479" s="2105"/>
      <c r="O479" s="1786"/>
      <c r="P479" s="2092"/>
    </row>
    <row r="480" spans="1:18" ht="39" customHeight="1" x14ac:dyDescent="0.25">
      <c r="A480" s="807"/>
      <c r="B480" s="2097"/>
      <c r="C480" s="2099"/>
      <c r="D480" s="2100"/>
      <c r="E480" s="2100"/>
      <c r="F480" s="2100"/>
      <c r="G480" s="844" t="s">
        <v>573</v>
      </c>
      <c r="H480" s="866" t="s">
        <v>8</v>
      </c>
      <c r="I480" s="865" t="s">
        <v>8</v>
      </c>
      <c r="J480" s="1827"/>
      <c r="K480" s="1829"/>
      <c r="L480" s="1829"/>
      <c r="M480" s="2099"/>
      <c r="N480" s="2105"/>
      <c r="O480" s="1786"/>
      <c r="P480" s="2092"/>
      <c r="R480" s="823"/>
    </row>
    <row r="481" spans="1:18" ht="51" customHeight="1" x14ac:dyDescent="0.25">
      <c r="A481" s="807"/>
      <c r="B481" s="2097"/>
      <c r="C481" s="2099"/>
      <c r="D481" s="2100"/>
      <c r="E481" s="2100"/>
      <c r="F481" s="2100"/>
      <c r="G481" s="860" t="s">
        <v>2649</v>
      </c>
      <c r="H481" s="1733" t="s">
        <v>2654</v>
      </c>
      <c r="I481" s="845" t="s">
        <v>8</v>
      </c>
      <c r="J481" s="1827"/>
      <c r="K481" s="1829"/>
      <c r="L481" s="1829"/>
      <c r="M481" s="2099"/>
      <c r="N481" s="2105"/>
      <c r="O481" s="1786"/>
      <c r="P481" s="2092"/>
      <c r="R481" s="823"/>
    </row>
    <row r="482" spans="1:18" ht="45" customHeight="1" thickBot="1" x14ac:dyDescent="0.3">
      <c r="A482" s="807"/>
      <c r="B482" s="2098"/>
      <c r="C482" s="1998"/>
      <c r="D482" s="2011"/>
      <c r="E482" s="2100"/>
      <c r="F482" s="2100"/>
      <c r="G482" s="981" t="s">
        <v>573</v>
      </c>
      <c r="H482" s="2104"/>
      <c r="I482" s="876" t="s">
        <v>8</v>
      </c>
      <c r="J482" s="1967"/>
      <c r="K482" s="1882"/>
      <c r="L482" s="1882"/>
      <c r="M482" s="1998"/>
      <c r="N482" s="1997"/>
      <c r="O482" s="1816"/>
      <c r="P482" s="2106"/>
      <c r="R482" s="823"/>
    </row>
    <row r="483" spans="1:18" ht="66" customHeight="1" x14ac:dyDescent="0.25">
      <c r="A483" s="807"/>
      <c r="B483" s="2000"/>
      <c r="C483" s="1688" t="s">
        <v>2</v>
      </c>
      <c r="D483" s="1698"/>
      <c r="E483" s="1950"/>
      <c r="F483" s="1950"/>
      <c r="G483" s="977" t="s">
        <v>2647</v>
      </c>
      <c r="H483" s="977" t="s">
        <v>370</v>
      </c>
      <c r="I483" s="864" t="s">
        <v>2480</v>
      </c>
      <c r="J483" s="1773" t="s">
        <v>2503</v>
      </c>
      <c r="K483" s="1706" t="s">
        <v>2512</v>
      </c>
      <c r="L483" s="1706" t="s">
        <v>2511</v>
      </c>
      <c r="M483" s="1688" t="s">
        <v>2</v>
      </c>
      <c r="N483" s="1704" t="s">
        <v>2</v>
      </c>
      <c r="O483" s="1753" t="s">
        <v>2404</v>
      </c>
      <c r="P483" s="2091"/>
    </row>
    <row r="484" spans="1:18" ht="54.75" customHeight="1" x14ac:dyDescent="0.25">
      <c r="A484" s="807"/>
      <c r="B484" s="2097"/>
      <c r="C484" s="2099"/>
      <c r="D484" s="2100"/>
      <c r="E484" s="2100"/>
      <c r="F484" s="2100"/>
      <c r="G484" s="980" t="s">
        <v>2648</v>
      </c>
      <c r="H484" s="981">
        <v>1</v>
      </c>
      <c r="I484" s="865" t="s">
        <v>1772</v>
      </c>
      <c r="J484" s="1827"/>
      <c r="K484" s="1829"/>
      <c r="L484" s="1829"/>
      <c r="M484" s="2099"/>
      <c r="N484" s="2105"/>
      <c r="O484" s="1786"/>
      <c r="P484" s="2092"/>
    </row>
    <row r="485" spans="1:18" ht="39" customHeight="1" x14ac:dyDescent="0.25">
      <c r="A485" s="807"/>
      <c r="B485" s="2097"/>
      <c r="C485" s="2099"/>
      <c r="D485" s="2100"/>
      <c r="E485" s="2100"/>
      <c r="F485" s="2100"/>
      <c r="G485" s="980" t="s">
        <v>512</v>
      </c>
      <c r="H485" s="981" t="s">
        <v>884</v>
      </c>
      <c r="I485" s="865" t="s">
        <v>8</v>
      </c>
      <c r="J485" s="1827"/>
      <c r="K485" s="1829"/>
      <c r="L485" s="1829"/>
      <c r="M485" s="2099"/>
      <c r="N485" s="2105"/>
      <c r="O485" s="1786"/>
      <c r="P485" s="2092"/>
    </row>
    <row r="486" spans="1:18" ht="39" customHeight="1" x14ac:dyDescent="0.25">
      <c r="A486" s="807"/>
      <c r="B486" s="2097"/>
      <c r="C486" s="2099"/>
      <c r="D486" s="2100"/>
      <c r="E486" s="2100"/>
      <c r="F486" s="2100"/>
      <c r="G486" s="980" t="s">
        <v>573</v>
      </c>
      <c r="H486" s="981" t="s">
        <v>8</v>
      </c>
      <c r="I486" s="865" t="s">
        <v>8</v>
      </c>
      <c r="J486" s="1827"/>
      <c r="K486" s="1829"/>
      <c r="L486" s="1829"/>
      <c r="M486" s="2099"/>
      <c r="N486" s="2105"/>
      <c r="O486" s="1786"/>
      <c r="P486" s="2092"/>
    </row>
    <row r="487" spans="1:18" ht="56.25" customHeight="1" x14ac:dyDescent="0.25">
      <c r="A487" s="807"/>
      <c r="B487" s="2097"/>
      <c r="C487" s="2099"/>
      <c r="D487" s="2100"/>
      <c r="E487" s="2100"/>
      <c r="F487" s="2100"/>
      <c r="G487" s="960" t="s">
        <v>2649</v>
      </c>
      <c r="H487" s="1733" t="s">
        <v>2655</v>
      </c>
      <c r="I487" s="845" t="s">
        <v>8</v>
      </c>
      <c r="J487" s="1827"/>
      <c r="K487" s="1829"/>
      <c r="L487" s="1829"/>
      <c r="M487" s="2099"/>
      <c r="N487" s="2105"/>
      <c r="O487" s="1786"/>
      <c r="P487" s="2092"/>
    </row>
    <row r="488" spans="1:18" ht="51.75" customHeight="1" thickBot="1" x14ac:dyDescent="0.3">
      <c r="A488" s="807"/>
      <c r="B488" s="2001"/>
      <c r="C488" s="1689"/>
      <c r="D488" s="1699"/>
      <c r="E488" s="1951"/>
      <c r="F488" s="1951"/>
      <c r="G488" s="978" t="s">
        <v>573</v>
      </c>
      <c r="H488" s="2089"/>
      <c r="I488" s="847" t="s">
        <v>8</v>
      </c>
      <c r="J488" s="1774"/>
      <c r="K488" s="1707"/>
      <c r="L488" s="1707"/>
      <c r="M488" s="1689"/>
      <c r="N488" s="1705"/>
      <c r="O488" s="1754"/>
      <c r="P488" s="2093"/>
    </row>
    <row r="489" spans="1:18" ht="21" customHeight="1" thickBot="1" x14ac:dyDescent="0.3">
      <c r="A489" s="804" t="s">
        <v>102</v>
      </c>
      <c r="B489" s="2094" t="s">
        <v>253</v>
      </c>
      <c r="C489" s="2095"/>
      <c r="D489" s="2095"/>
      <c r="E489" s="2095"/>
      <c r="F489" s="2095"/>
      <c r="G489" s="2095"/>
      <c r="H489" s="2095"/>
      <c r="I489" s="2095"/>
      <c r="J489" s="2095"/>
      <c r="K489" s="2095"/>
      <c r="L489" s="2095"/>
      <c r="M489" s="2095"/>
      <c r="N489" s="2096"/>
      <c r="O489" s="805"/>
      <c r="P489" s="806"/>
    </row>
    <row r="490" spans="1:18" ht="15.75" customHeight="1" thickBot="1" x14ac:dyDescent="0.3">
      <c r="A490" s="804" t="s">
        <v>428</v>
      </c>
      <c r="B490" s="2094" t="s">
        <v>558</v>
      </c>
      <c r="C490" s="2095"/>
      <c r="D490" s="2095"/>
      <c r="E490" s="2095"/>
      <c r="F490" s="2095"/>
      <c r="G490" s="2095"/>
      <c r="H490" s="2095"/>
      <c r="I490" s="2095"/>
      <c r="J490" s="2095"/>
      <c r="K490" s="2095"/>
      <c r="L490" s="2095"/>
      <c r="M490" s="2095"/>
      <c r="N490" s="2096"/>
      <c r="O490" s="805"/>
      <c r="P490" s="806"/>
    </row>
    <row r="491" spans="1:18" ht="19.5" customHeight="1" thickBot="1" x14ac:dyDescent="0.3">
      <c r="A491" s="804"/>
      <c r="B491" s="2094" t="s">
        <v>2479</v>
      </c>
      <c r="C491" s="2095"/>
      <c r="D491" s="2095"/>
      <c r="E491" s="2095"/>
      <c r="F491" s="2095"/>
      <c r="G491" s="2095"/>
      <c r="H491" s="2095"/>
      <c r="I491" s="2095"/>
      <c r="J491" s="2095"/>
      <c r="K491" s="2095"/>
      <c r="L491" s="2095"/>
      <c r="M491" s="2095"/>
      <c r="N491" s="2096"/>
      <c r="O491" s="805"/>
      <c r="P491" s="806"/>
    </row>
    <row r="492" spans="1:18" ht="63" customHeight="1" x14ac:dyDescent="0.25">
      <c r="A492" s="807"/>
      <c r="B492" s="2000"/>
      <c r="C492" s="1688" t="s">
        <v>2</v>
      </c>
      <c r="D492" s="1698"/>
      <c r="E492" s="1950"/>
      <c r="F492" s="1950"/>
      <c r="G492" s="980" t="s">
        <v>2647</v>
      </c>
      <c r="H492" s="980" t="s">
        <v>370</v>
      </c>
      <c r="I492" s="865" t="s">
        <v>2480</v>
      </c>
      <c r="J492" s="1773" t="s">
        <v>2496</v>
      </c>
      <c r="K492" s="1706" t="s">
        <v>2493</v>
      </c>
      <c r="L492" s="1706" t="s">
        <v>2494</v>
      </c>
      <c r="M492" s="1688" t="s">
        <v>2</v>
      </c>
      <c r="N492" s="1704" t="s">
        <v>2</v>
      </c>
      <c r="O492" s="1753" t="s">
        <v>2404</v>
      </c>
      <c r="P492" s="2091"/>
    </row>
    <row r="493" spans="1:18" ht="54.75" customHeight="1" x14ac:dyDescent="0.25">
      <c r="A493" s="807"/>
      <c r="B493" s="2097"/>
      <c r="C493" s="2099"/>
      <c r="D493" s="2100"/>
      <c r="E493" s="2100"/>
      <c r="F493" s="2100"/>
      <c r="G493" s="844" t="s">
        <v>2648</v>
      </c>
      <c r="H493" s="866">
        <v>1</v>
      </c>
      <c r="I493" s="865" t="s">
        <v>1772</v>
      </c>
      <c r="J493" s="1827"/>
      <c r="K493" s="1829"/>
      <c r="L493" s="1829"/>
      <c r="M493" s="2099"/>
      <c r="N493" s="2105"/>
      <c r="O493" s="1786"/>
      <c r="P493" s="2092"/>
    </row>
    <row r="494" spans="1:18" ht="39.75" customHeight="1" x14ac:dyDescent="0.25">
      <c r="A494" s="807"/>
      <c r="B494" s="2097"/>
      <c r="C494" s="2099"/>
      <c r="D494" s="2100"/>
      <c r="E494" s="2100"/>
      <c r="F494" s="2100"/>
      <c r="G494" s="844" t="s">
        <v>512</v>
      </c>
      <c r="H494" s="866" t="s">
        <v>884</v>
      </c>
      <c r="I494" s="865" t="s">
        <v>8</v>
      </c>
      <c r="J494" s="1827"/>
      <c r="K494" s="1829"/>
      <c r="L494" s="1829"/>
      <c r="M494" s="2099"/>
      <c r="N494" s="2105"/>
      <c r="O494" s="1786"/>
      <c r="P494" s="2092"/>
    </row>
    <row r="495" spans="1:18" ht="36" customHeight="1" x14ac:dyDescent="0.25">
      <c r="A495" s="807"/>
      <c r="B495" s="2097"/>
      <c r="C495" s="2099"/>
      <c r="D495" s="2100"/>
      <c r="E495" s="2100"/>
      <c r="F495" s="2100"/>
      <c r="G495" s="844" t="s">
        <v>573</v>
      </c>
      <c r="H495" s="866" t="s">
        <v>884</v>
      </c>
      <c r="I495" s="865" t="s">
        <v>8</v>
      </c>
      <c r="J495" s="1827"/>
      <c r="K495" s="1829"/>
      <c r="L495" s="1829"/>
      <c r="M495" s="2099"/>
      <c r="N495" s="2105"/>
      <c r="O495" s="1786"/>
      <c r="P495" s="2092"/>
    </row>
    <row r="496" spans="1:18" ht="42" customHeight="1" x14ac:dyDescent="0.25">
      <c r="A496" s="807"/>
      <c r="B496" s="2097"/>
      <c r="C496" s="2099"/>
      <c r="D496" s="2100"/>
      <c r="E496" s="2100"/>
      <c r="F496" s="2100"/>
      <c r="G496" s="848" t="s">
        <v>559</v>
      </c>
      <c r="H496" s="845" t="s">
        <v>2656</v>
      </c>
      <c r="I496" s="845" t="s">
        <v>594</v>
      </c>
      <c r="J496" s="1827"/>
      <c r="K496" s="1829"/>
      <c r="L496" s="1829"/>
      <c r="M496" s="2099"/>
      <c r="N496" s="2105"/>
      <c r="O496" s="1786"/>
      <c r="P496" s="2092"/>
    </row>
    <row r="497" spans="1:16" ht="51" customHeight="1" x14ac:dyDescent="0.25">
      <c r="A497" s="807"/>
      <c r="B497" s="2097"/>
      <c r="C497" s="2099"/>
      <c r="D497" s="2100"/>
      <c r="E497" s="2100"/>
      <c r="F497" s="2100"/>
      <c r="G497" s="860" t="s">
        <v>2649</v>
      </c>
      <c r="H497" s="1733" t="s">
        <v>2657</v>
      </c>
      <c r="I497" s="845" t="s">
        <v>8</v>
      </c>
      <c r="J497" s="1827"/>
      <c r="K497" s="1829"/>
      <c r="L497" s="1829"/>
      <c r="M497" s="2099"/>
      <c r="N497" s="2105"/>
      <c r="O497" s="1786"/>
      <c r="P497" s="2092"/>
    </row>
    <row r="498" spans="1:16" ht="45" customHeight="1" thickBot="1" x14ac:dyDescent="0.3">
      <c r="A498" s="807"/>
      <c r="B498" s="2098"/>
      <c r="C498" s="1998"/>
      <c r="D498" s="2011"/>
      <c r="E498" s="2100"/>
      <c r="F498" s="2100"/>
      <c r="G498" s="981" t="s">
        <v>1901</v>
      </c>
      <c r="H498" s="2104"/>
      <c r="I498" s="876" t="s">
        <v>8</v>
      </c>
      <c r="J498" s="1967"/>
      <c r="K498" s="1882"/>
      <c r="L498" s="1882"/>
      <c r="M498" s="1998"/>
      <c r="N498" s="1997"/>
      <c r="O498" s="1816"/>
      <c r="P498" s="2106"/>
    </row>
    <row r="499" spans="1:16" ht="63" customHeight="1" x14ac:dyDescent="0.25">
      <c r="A499" s="807"/>
      <c r="B499" s="2000"/>
      <c r="C499" s="1688" t="s">
        <v>2</v>
      </c>
      <c r="D499" s="1698"/>
      <c r="E499" s="1950"/>
      <c r="F499" s="1950"/>
      <c r="G499" s="977" t="s">
        <v>2647</v>
      </c>
      <c r="H499" s="977" t="s">
        <v>370</v>
      </c>
      <c r="I499" s="864" t="s">
        <v>2480</v>
      </c>
      <c r="J499" s="1773" t="s">
        <v>2504</v>
      </c>
      <c r="K499" s="1706" t="s">
        <v>2513</v>
      </c>
      <c r="L499" s="1706" t="s">
        <v>2508</v>
      </c>
      <c r="M499" s="1688" t="s">
        <v>2</v>
      </c>
      <c r="N499" s="1704" t="s">
        <v>2</v>
      </c>
      <c r="O499" s="1753" t="s">
        <v>2404</v>
      </c>
      <c r="P499" s="2091"/>
    </row>
    <row r="500" spans="1:16" ht="54.75" customHeight="1" x14ac:dyDescent="0.25">
      <c r="A500" s="807"/>
      <c r="B500" s="2097"/>
      <c r="C500" s="2099"/>
      <c r="D500" s="2100"/>
      <c r="E500" s="2100"/>
      <c r="F500" s="2100"/>
      <c r="G500" s="980" t="s">
        <v>2648</v>
      </c>
      <c r="H500" s="981">
        <v>1</v>
      </c>
      <c r="I500" s="865" t="s">
        <v>1772</v>
      </c>
      <c r="J500" s="1827"/>
      <c r="K500" s="1829"/>
      <c r="L500" s="1829"/>
      <c r="M500" s="2099"/>
      <c r="N500" s="2105"/>
      <c r="O500" s="1786"/>
      <c r="P500" s="2092"/>
    </row>
    <row r="501" spans="1:16" ht="42.75" customHeight="1" x14ac:dyDescent="0.25">
      <c r="A501" s="807"/>
      <c r="B501" s="2097"/>
      <c r="C501" s="2099"/>
      <c r="D501" s="2100"/>
      <c r="E501" s="2100"/>
      <c r="F501" s="2100"/>
      <c r="G501" s="980" t="s">
        <v>512</v>
      </c>
      <c r="H501" s="981" t="s">
        <v>884</v>
      </c>
      <c r="I501" s="865" t="s">
        <v>8</v>
      </c>
      <c r="J501" s="1827"/>
      <c r="K501" s="1829"/>
      <c r="L501" s="1829"/>
      <c r="M501" s="2099"/>
      <c r="N501" s="2105"/>
      <c r="O501" s="1786"/>
      <c r="P501" s="2092"/>
    </row>
    <row r="502" spans="1:16" ht="42.75" customHeight="1" x14ac:dyDescent="0.25">
      <c r="A502" s="807"/>
      <c r="B502" s="2097"/>
      <c r="C502" s="2099"/>
      <c r="D502" s="2100"/>
      <c r="E502" s="2100"/>
      <c r="F502" s="2100"/>
      <c r="G502" s="980" t="s">
        <v>573</v>
      </c>
      <c r="H502" s="981" t="s">
        <v>884</v>
      </c>
      <c r="I502" s="865" t="s">
        <v>8</v>
      </c>
      <c r="J502" s="1827"/>
      <c r="K502" s="1829"/>
      <c r="L502" s="1829"/>
      <c r="M502" s="2099"/>
      <c r="N502" s="2105"/>
      <c r="O502" s="1786"/>
      <c r="P502" s="2092"/>
    </row>
    <row r="503" spans="1:16" ht="42.75" customHeight="1" x14ac:dyDescent="0.25">
      <c r="A503" s="807"/>
      <c r="B503" s="2097"/>
      <c r="C503" s="2099"/>
      <c r="D503" s="2100"/>
      <c r="E503" s="2100"/>
      <c r="F503" s="2100"/>
      <c r="G503" s="848" t="s">
        <v>559</v>
      </c>
      <c r="H503" s="845" t="s">
        <v>2656</v>
      </c>
      <c r="I503" s="845" t="s">
        <v>594</v>
      </c>
      <c r="J503" s="1827"/>
      <c r="K503" s="1829"/>
      <c r="L503" s="1829"/>
      <c r="M503" s="2099"/>
      <c r="N503" s="2105"/>
      <c r="O503" s="1786"/>
      <c r="P503" s="2092"/>
    </row>
    <row r="504" spans="1:16" ht="51" customHeight="1" x14ac:dyDescent="0.25">
      <c r="A504" s="807"/>
      <c r="B504" s="2097"/>
      <c r="C504" s="2099"/>
      <c r="D504" s="2100"/>
      <c r="E504" s="2100"/>
      <c r="F504" s="2100"/>
      <c r="G504" s="960" t="s">
        <v>2649</v>
      </c>
      <c r="H504" s="1733" t="s">
        <v>2658</v>
      </c>
      <c r="I504" s="845" t="s">
        <v>8</v>
      </c>
      <c r="J504" s="1827"/>
      <c r="K504" s="1829"/>
      <c r="L504" s="1829"/>
      <c r="M504" s="2099"/>
      <c r="N504" s="2105"/>
      <c r="O504" s="1786"/>
      <c r="P504" s="2092"/>
    </row>
    <row r="505" spans="1:16" ht="45" customHeight="1" thickBot="1" x14ac:dyDescent="0.3">
      <c r="A505" s="807"/>
      <c r="B505" s="2001"/>
      <c r="C505" s="1689"/>
      <c r="D505" s="1699"/>
      <c r="E505" s="1951"/>
      <c r="F505" s="1951"/>
      <c r="G505" s="978" t="s">
        <v>1901</v>
      </c>
      <c r="H505" s="2089"/>
      <c r="I505" s="847" t="s">
        <v>8</v>
      </c>
      <c r="J505" s="1774"/>
      <c r="K505" s="1707"/>
      <c r="L505" s="1707"/>
      <c r="M505" s="1689"/>
      <c r="N505" s="1705"/>
      <c r="O505" s="1754"/>
      <c r="P505" s="2093"/>
    </row>
    <row r="506" spans="1:16" ht="21" customHeight="1" thickBot="1" x14ac:dyDescent="0.3">
      <c r="A506" s="804" t="s">
        <v>102</v>
      </c>
      <c r="B506" s="2094" t="s">
        <v>253</v>
      </c>
      <c r="C506" s="2095"/>
      <c r="D506" s="2095"/>
      <c r="E506" s="2095"/>
      <c r="F506" s="2095"/>
      <c r="G506" s="2095"/>
      <c r="H506" s="2095"/>
      <c r="I506" s="2095"/>
      <c r="J506" s="2095"/>
      <c r="K506" s="2095"/>
      <c r="L506" s="2095"/>
      <c r="M506" s="2095"/>
      <c r="N506" s="2096"/>
      <c r="O506" s="805"/>
      <c r="P506" s="806"/>
    </row>
    <row r="507" spans="1:16" ht="19.5" customHeight="1" thickBot="1" x14ac:dyDescent="0.3">
      <c r="A507" s="804"/>
      <c r="B507" s="2094" t="s">
        <v>2479</v>
      </c>
      <c r="C507" s="2095"/>
      <c r="D507" s="2095"/>
      <c r="E507" s="2095"/>
      <c r="F507" s="2095"/>
      <c r="G507" s="2095"/>
      <c r="H507" s="2095"/>
      <c r="I507" s="2095"/>
      <c r="J507" s="2095"/>
      <c r="K507" s="2095"/>
      <c r="L507" s="2095"/>
      <c r="M507" s="2095"/>
      <c r="N507" s="2096"/>
      <c r="O507" s="805"/>
      <c r="P507" s="806"/>
    </row>
    <row r="508" spans="1:16" ht="61.5" customHeight="1" x14ac:dyDescent="0.25">
      <c r="A508" s="807"/>
      <c r="B508" s="2121" t="s">
        <v>2</v>
      </c>
      <c r="C508" s="2119" t="s">
        <v>2</v>
      </c>
      <c r="D508" s="1950"/>
      <c r="E508" s="1950"/>
      <c r="F508" s="1950"/>
      <c r="G508" s="980" t="s">
        <v>2647</v>
      </c>
      <c r="H508" s="980" t="s">
        <v>2553</v>
      </c>
      <c r="I508" s="865" t="s">
        <v>2480</v>
      </c>
      <c r="J508" s="1853" t="s">
        <v>2499</v>
      </c>
      <c r="K508" s="1854" t="s">
        <v>2501</v>
      </c>
      <c r="L508" s="1854" t="s">
        <v>2502</v>
      </c>
      <c r="M508" s="2110" t="s">
        <v>2</v>
      </c>
      <c r="N508" s="2130" t="s">
        <v>2</v>
      </c>
      <c r="O508" s="1753" t="s">
        <v>2404</v>
      </c>
      <c r="P508" s="2131"/>
    </row>
    <row r="509" spans="1:16" ht="54.75" customHeight="1" thickBot="1" x14ac:dyDescent="0.3">
      <c r="A509" s="807"/>
      <c r="B509" s="2122"/>
      <c r="C509" s="2120"/>
      <c r="D509" s="1951"/>
      <c r="E509" s="1951"/>
      <c r="F509" s="1951"/>
      <c r="G509" s="844" t="s">
        <v>2648</v>
      </c>
      <c r="H509" s="866" t="s">
        <v>2500</v>
      </c>
      <c r="I509" s="865" t="s">
        <v>1772</v>
      </c>
      <c r="J509" s="1828"/>
      <c r="K509" s="1830"/>
      <c r="L509" s="1830"/>
      <c r="M509" s="2107"/>
      <c r="N509" s="2108"/>
      <c r="O509" s="1754"/>
      <c r="P509" s="2124"/>
    </row>
    <row r="510" spans="1:16" ht="19.5" customHeight="1" thickBot="1" x14ac:dyDescent="0.3">
      <c r="A510" s="804"/>
      <c r="B510" s="2094" t="s">
        <v>2479</v>
      </c>
      <c r="C510" s="2095"/>
      <c r="D510" s="2095"/>
      <c r="E510" s="2095"/>
      <c r="F510" s="2095"/>
      <c r="G510" s="2095"/>
      <c r="H510" s="2095"/>
      <c r="I510" s="2095"/>
      <c r="J510" s="2095"/>
      <c r="K510" s="2095"/>
      <c r="L510" s="2095"/>
      <c r="M510" s="2095"/>
      <c r="N510" s="2096"/>
      <c r="O510" s="805"/>
      <c r="P510" s="806"/>
    </row>
    <row r="511" spans="1:16" ht="61.5" customHeight="1" thickBot="1" x14ac:dyDescent="0.3">
      <c r="A511" s="807"/>
      <c r="B511" s="1227" t="s">
        <v>2</v>
      </c>
      <c r="C511" s="1230" t="s">
        <v>2</v>
      </c>
      <c r="D511" s="1230" t="s">
        <v>2</v>
      </c>
      <c r="E511" s="1230" t="s">
        <v>2</v>
      </c>
      <c r="F511" s="1230" t="s">
        <v>2</v>
      </c>
      <c r="G511" s="1226" t="s">
        <v>3773</v>
      </c>
      <c r="H511" s="1226">
        <v>6</v>
      </c>
      <c r="I511" s="1089" t="s">
        <v>2480</v>
      </c>
      <c r="J511" s="1228" t="s">
        <v>3772</v>
      </c>
      <c r="K511" s="1228" t="s">
        <v>3774</v>
      </c>
      <c r="L511" s="1228" t="s">
        <v>3775</v>
      </c>
      <c r="M511" s="1230" t="s">
        <v>2</v>
      </c>
      <c r="N511" s="1231" t="s">
        <v>2</v>
      </c>
      <c r="O511" s="1227" t="s">
        <v>2404</v>
      </c>
      <c r="P511" s="1229"/>
    </row>
    <row r="512" spans="1:16" ht="18" customHeight="1" thickBot="1" x14ac:dyDescent="0.3">
      <c r="A512" s="802"/>
      <c r="B512" s="2116" t="s">
        <v>2478</v>
      </c>
      <c r="C512" s="2117"/>
      <c r="D512" s="2117"/>
      <c r="E512" s="2117"/>
      <c r="F512" s="2117"/>
      <c r="G512" s="2117"/>
      <c r="H512" s="2117"/>
      <c r="I512" s="2117"/>
      <c r="J512" s="2117"/>
      <c r="K512" s="2117"/>
      <c r="L512" s="2117"/>
      <c r="M512" s="2117"/>
      <c r="N512" s="2118"/>
      <c r="O512" s="800"/>
      <c r="P512" s="801"/>
    </row>
    <row r="513" spans="1:16" ht="20.25" customHeight="1" x14ac:dyDescent="0.25">
      <c r="A513" s="803"/>
      <c r="B513" s="1837" t="s">
        <v>2</v>
      </c>
      <c r="C513" s="2110" t="s">
        <v>2</v>
      </c>
      <c r="D513" s="1698"/>
      <c r="E513" s="1698"/>
      <c r="F513" s="1698"/>
      <c r="G513" s="2113" t="s">
        <v>2486</v>
      </c>
      <c r="H513" s="2114"/>
      <c r="I513" s="2115"/>
      <c r="J513" s="1773" t="s">
        <v>2484</v>
      </c>
      <c r="K513" s="1706" t="s">
        <v>2485</v>
      </c>
      <c r="L513" s="1706" t="s">
        <v>2489</v>
      </c>
      <c r="M513" s="1688" t="s">
        <v>2</v>
      </c>
      <c r="N513" s="1704" t="s">
        <v>2</v>
      </c>
      <c r="O513" s="1753" t="s">
        <v>2404</v>
      </c>
      <c r="P513" s="2111"/>
    </row>
    <row r="514" spans="1:16" ht="62.25" customHeight="1" thickBot="1" x14ac:dyDescent="0.3">
      <c r="A514" s="803"/>
      <c r="B514" s="2109"/>
      <c r="C514" s="2099"/>
      <c r="D514" s="2100"/>
      <c r="E514" s="2100"/>
      <c r="F514" s="2100"/>
      <c r="G514" s="978" t="s">
        <v>2647</v>
      </c>
      <c r="H514" s="978" t="s">
        <v>2554</v>
      </c>
      <c r="I514" s="855" t="s">
        <v>2480</v>
      </c>
      <c r="J514" s="1827"/>
      <c r="K514" s="1829"/>
      <c r="L514" s="1829"/>
      <c r="M514" s="2099"/>
      <c r="N514" s="2105"/>
      <c r="O514" s="1786"/>
      <c r="P514" s="2112"/>
    </row>
    <row r="515" spans="1:16" ht="20.25" customHeight="1" x14ac:dyDescent="0.25">
      <c r="A515" s="803"/>
      <c r="B515" s="1696"/>
      <c r="C515" s="2110" t="s">
        <v>2</v>
      </c>
      <c r="D515" s="1698"/>
      <c r="E515" s="2110" t="s">
        <v>2</v>
      </c>
      <c r="F515" s="1698"/>
      <c r="G515" s="2113" t="s">
        <v>2487</v>
      </c>
      <c r="H515" s="2114"/>
      <c r="I515" s="2115"/>
      <c r="J515" s="1773" t="s">
        <v>2488</v>
      </c>
      <c r="K515" s="1706" t="s">
        <v>2485</v>
      </c>
      <c r="L515" s="1706" t="s">
        <v>2489</v>
      </c>
      <c r="M515" s="1688" t="s">
        <v>2</v>
      </c>
      <c r="N515" s="1704" t="s">
        <v>2</v>
      </c>
      <c r="O515" s="1753" t="s">
        <v>2404</v>
      </c>
      <c r="P515" s="2091"/>
    </row>
    <row r="516" spans="1:16" ht="64.5" customHeight="1" thickBot="1" x14ac:dyDescent="0.3">
      <c r="A516" s="803"/>
      <c r="B516" s="2123"/>
      <c r="C516" s="2107"/>
      <c r="D516" s="1951"/>
      <c r="E516" s="2107"/>
      <c r="F516" s="1951"/>
      <c r="G516" s="978" t="s">
        <v>2647</v>
      </c>
      <c r="H516" s="978" t="s">
        <v>2554</v>
      </c>
      <c r="I516" s="855" t="s">
        <v>2480</v>
      </c>
      <c r="J516" s="1828"/>
      <c r="K516" s="1830"/>
      <c r="L516" s="1830"/>
      <c r="M516" s="2107"/>
      <c r="N516" s="2108"/>
      <c r="O516" s="1787"/>
      <c r="P516" s="2124"/>
    </row>
    <row r="519" spans="1:16" ht="25.5" customHeight="1" x14ac:dyDescent="0.25"/>
    <row r="520" spans="1:16" ht="28.5" customHeight="1" x14ac:dyDescent="0.25"/>
  </sheetData>
  <sheetProtection algorithmName="SHA-512" hashValue="5sobiAiQ8wqLv1zaFZfh8Q4FqWTPIuCsIjsRPe7g8h2hFHvrKXCZWokWUOurJsRPiCVQQ3TKbfOdi662CoQXYg==" saltValue="1TJQDsZao7YLG1b3MiBKew==" spinCount="100000" sheet="1" objects="1" scenarios="1"/>
  <autoFilter ref="B4:P5" xr:uid="{0CF347FE-EB20-40F3-AF2C-AE49163F1DE1}">
    <filterColumn colId="0" showButton="0"/>
    <filterColumn colId="1" showButton="0"/>
    <filterColumn colId="2" showButton="0"/>
    <filterColumn colId="3" showButton="0"/>
    <filterColumn colId="11" showButton="0"/>
  </autoFilter>
  <mergeCells count="1739">
    <mergeCell ref="B510:N510"/>
    <mergeCell ref="E499:E505"/>
    <mergeCell ref="F499:F505"/>
    <mergeCell ref="J499:J505"/>
    <mergeCell ref="N492:N498"/>
    <mergeCell ref="O492:O498"/>
    <mergeCell ref="P492:P498"/>
    <mergeCell ref="H497:H498"/>
    <mergeCell ref="B483:B488"/>
    <mergeCell ref="C483:C488"/>
    <mergeCell ref="D483:D488"/>
    <mergeCell ref="E483:E488"/>
    <mergeCell ref="F483:F488"/>
    <mergeCell ref="J483:J488"/>
    <mergeCell ref="K483:K488"/>
    <mergeCell ref="L483:L488"/>
    <mergeCell ref="M483:M488"/>
    <mergeCell ref="O499:O505"/>
    <mergeCell ref="P499:P505"/>
    <mergeCell ref="H504:H505"/>
    <mergeCell ref="B492:B498"/>
    <mergeCell ref="C492:C498"/>
    <mergeCell ref="D492:D498"/>
    <mergeCell ref="N483:N488"/>
    <mergeCell ref="C499:C505"/>
    <mergeCell ref="D499:D505"/>
    <mergeCell ref="K499:K505"/>
    <mergeCell ref="L499:L505"/>
    <mergeCell ref="B506:N506"/>
    <mergeCell ref="B489:N489"/>
    <mergeCell ref="B490:N490"/>
    <mergeCell ref="B491:N491"/>
    <mergeCell ref="B244:B245"/>
    <mergeCell ref="F276:F278"/>
    <mergeCell ref="O457:O460"/>
    <mergeCell ref="P457:P460"/>
    <mergeCell ref="H459:H460"/>
    <mergeCell ref="B469:B473"/>
    <mergeCell ref="C469:C473"/>
    <mergeCell ref="D469:D473"/>
    <mergeCell ref="E469:E473"/>
    <mergeCell ref="F469:F473"/>
    <mergeCell ref="J469:J473"/>
    <mergeCell ref="K469:K473"/>
    <mergeCell ref="L469:L473"/>
    <mergeCell ref="M469:M473"/>
    <mergeCell ref="N469:N473"/>
    <mergeCell ref="O469:O473"/>
    <mergeCell ref="P469:P473"/>
    <mergeCell ref="B457:B460"/>
    <mergeCell ref="C457:C460"/>
    <mergeCell ref="D457:D460"/>
    <mergeCell ref="E457:E460"/>
    <mergeCell ref="F457:F460"/>
    <mergeCell ref="K457:K460"/>
    <mergeCell ref="L457:L460"/>
    <mergeCell ref="M457:M460"/>
    <mergeCell ref="N457:N460"/>
    <mergeCell ref="H472:H473"/>
    <mergeCell ref="J457:J460"/>
    <mergeCell ref="O453:O456"/>
    <mergeCell ref="P453:P456"/>
    <mergeCell ref="B447:N447"/>
    <mergeCell ref="B448:N448"/>
    <mergeCell ref="B507:N507"/>
    <mergeCell ref="B76:B78"/>
    <mergeCell ref="C76:C78"/>
    <mergeCell ref="D76:D78"/>
    <mergeCell ref="E76:E78"/>
    <mergeCell ref="F76:F78"/>
    <mergeCell ref="J76:J78"/>
    <mergeCell ref="K76:K78"/>
    <mergeCell ref="L76:L78"/>
    <mergeCell ref="M76:M78"/>
    <mergeCell ref="N76:N78"/>
    <mergeCell ref="B434:B436"/>
    <mergeCell ref="C434:C436"/>
    <mergeCell ref="D434:D436"/>
    <mergeCell ref="E434:E436"/>
    <mergeCell ref="F434:F436"/>
    <mergeCell ref="J434:J436"/>
    <mergeCell ref="K434:K436"/>
    <mergeCell ref="L434:L436"/>
    <mergeCell ref="M434:M436"/>
    <mergeCell ref="J272:J275"/>
    <mergeCell ref="B265:B268"/>
    <mergeCell ref="B276:B278"/>
    <mergeCell ref="E492:E498"/>
    <mergeCell ref="F492:F498"/>
    <mergeCell ref="J492:J498"/>
    <mergeCell ref="K492:K498"/>
    <mergeCell ref="L492:L498"/>
    <mergeCell ref="M492:M498"/>
    <mergeCell ref="B250:B252"/>
    <mergeCell ref="D250:D252"/>
    <mergeCell ref="D279:D281"/>
    <mergeCell ref="G515:I515"/>
    <mergeCell ref="J515:J516"/>
    <mergeCell ref="K515:K516"/>
    <mergeCell ref="L515:L516"/>
    <mergeCell ref="O515:O516"/>
    <mergeCell ref="P515:P516"/>
    <mergeCell ref="F453:F456"/>
    <mergeCell ref="J453:J456"/>
    <mergeCell ref="K453:K456"/>
    <mergeCell ref="L453:L456"/>
    <mergeCell ref="M453:M456"/>
    <mergeCell ref="N453:N456"/>
    <mergeCell ref="H455:H456"/>
    <mergeCell ref="B464:B468"/>
    <mergeCell ref="C464:C468"/>
    <mergeCell ref="D464:D468"/>
    <mergeCell ref="E464:E468"/>
    <mergeCell ref="F464:F468"/>
    <mergeCell ref="J464:J468"/>
    <mergeCell ref="K464:K468"/>
    <mergeCell ref="L464:L468"/>
    <mergeCell ref="M464:M468"/>
    <mergeCell ref="N464:N468"/>
    <mergeCell ref="H467:H468"/>
    <mergeCell ref="B461:N461"/>
    <mergeCell ref="N508:N509"/>
    <mergeCell ref="O508:O509"/>
    <mergeCell ref="P508:P509"/>
    <mergeCell ref="O483:O488"/>
    <mergeCell ref="P483:P488"/>
    <mergeCell ref="H487:H488"/>
    <mergeCell ref="B499:B505"/>
    <mergeCell ref="M515:M516"/>
    <mergeCell ref="N515:N516"/>
    <mergeCell ref="M499:M505"/>
    <mergeCell ref="N499:N505"/>
    <mergeCell ref="B513:B514"/>
    <mergeCell ref="C513:C514"/>
    <mergeCell ref="D513:D514"/>
    <mergeCell ref="E513:E514"/>
    <mergeCell ref="F513:F514"/>
    <mergeCell ref="J513:J514"/>
    <mergeCell ref="K513:K514"/>
    <mergeCell ref="L513:L514"/>
    <mergeCell ref="M513:M514"/>
    <mergeCell ref="M508:M509"/>
    <mergeCell ref="N513:N514"/>
    <mergeCell ref="O513:O514"/>
    <mergeCell ref="P513:P514"/>
    <mergeCell ref="G513:I513"/>
    <mergeCell ref="B512:N512"/>
    <mergeCell ref="C508:C509"/>
    <mergeCell ref="B508:B509"/>
    <mergeCell ref="D508:D509"/>
    <mergeCell ref="E508:E509"/>
    <mergeCell ref="F508:F509"/>
    <mergeCell ref="J508:J509"/>
    <mergeCell ref="K508:K509"/>
    <mergeCell ref="L508:L509"/>
    <mergeCell ref="B515:B516"/>
    <mergeCell ref="C515:C516"/>
    <mergeCell ref="D515:D516"/>
    <mergeCell ref="E515:E516"/>
    <mergeCell ref="F515:F516"/>
    <mergeCell ref="O464:O468"/>
    <mergeCell ref="P464:P468"/>
    <mergeCell ref="B463:N463"/>
    <mergeCell ref="B474:N474"/>
    <mergeCell ref="B475:N475"/>
    <mergeCell ref="B476:N476"/>
    <mergeCell ref="B477:B482"/>
    <mergeCell ref="C477:C482"/>
    <mergeCell ref="D477:D482"/>
    <mergeCell ref="E477:E482"/>
    <mergeCell ref="F477:F482"/>
    <mergeCell ref="J477:J482"/>
    <mergeCell ref="K477:K482"/>
    <mergeCell ref="L477:L482"/>
    <mergeCell ref="M477:M482"/>
    <mergeCell ref="B450:N450"/>
    <mergeCell ref="B452:N452"/>
    <mergeCell ref="B451:N451"/>
    <mergeCell ref="B453:B456"/>
    <mergeCell ref="C453:C456"/>
    <mergeCell ref="D453:D456"/>
    <mergeCell ref="E453:E456"/>
    <mergeCell ref="H481:H482"/>
    <mergeCell ref="N477:N482"/>
    <mergeCell ref="O477:O482"/>
    <mergeCell ref="P477:P482"/>
    <mergeCell ref="B462:N462"/>
    <mergeCell ref="B269:B271"/>
    <mergeCell ref="N276:N278"/>
    <mergeCell ref="F272:F275"/>
    <mergeCell ref="B272:B275"/>
    <mergeCell ref="K272:K275"/>
    <mergeCell ref="D265:D268"/>
    <mergeCell ref="E265:E268"/>
    <mergeCell ref="C265:C268"/>
    <mergeCell ref="B279:B281"/>
    <mergeCell ref="C279:C281"/>
    <mergeCell ref="K276:K278"/>
    <mergeCell ref="B380:B383"/>
    <mergeCell ref="C380:C383"/>
    <mergeCell ref="D380:D383"/>
    <mergeCell ref="E380:E383"/>
    <mergeCell ref="F380:F383"/>
    <mergeCell ref="L351:L353"/>
    <mergeCell ref="M351:M353"/>
    <mergeCell ref="N356:N358"/>
    <mergeCell ref="B359:B361"/>
    <mergeCell ref="C359:C361"/>
    <mergeCell ref="K367:K369"/>
    <mergeCell ref="E370:E372"/>
    <mergeCell ref="L370:L372"/>
    <mergeCell ref="L373:L374"/>
    <mergeCell ref="L364:L366"/>
    <mergeCell ref="L367:L369"/>
    <mergeCell ref="D351:D353"/>
    <mergeCell ref="E377:E379"/>
    <mergeCell ref="N308:N309"/>
    <mergeCell ref="N311:N312"/>
    <mergeCell ref="L316:L318"/>
    <mergeCell ref="F257:F259"/>
    <mergeCell ref="K279:K281"/>
    <mergeCell ref="L279:L281"/>
    <mergeCell ref="M279:M281"/>
    <mergeCell ref="J260:J263"/>
    <mergeCell ref="M260:M263"/>
    <mergeCell ref="K269:K271"/>
    <mergeCell ref="J257:J259"/>
    <mergeCell ref="M253:M256"/>
    <mergeCell ref="F248:F249"/>
    <mergeCell ref="H445:H446"/>
    <mergeCell ref="J445:J446"/>
    <mergeCell ref="O238:O239"/>
    <mergeCell ref="L240:L241"/>
    <mergeCell ref="F240:F241"/>
    <mergeCell ref="K242:K243"/>
    <mergeCell ref="L242:L243"/>
    <mergeCell ref="K445:K446"/>
    <mergeCell ref="L445:L446"/>
    <mergeCell ref="M445:M446"/>
    <mergeCell ref="N445:N446"/>
    <mergeCell ref="O445:O446"/>
    <mergeCell ref="N441:N442"/>
    <mergeCell ref="O441:O442"/>
    <mergeCell ref="B437:N437"/>
    <mergeCell ref="B438:N438"/>
    <mergeCell ref="K411:K414"/>
    <mergeCell ref="L411:L414"/>
    <mergeCell ref="M411:M414"/>
    <mergeCell ref="N411:N414"/>
    <mergeCell ref="J431:J433"/>
    <mergeCell ref="L431:L433"/>
    <mergeCell ref="E240:E241"/>
    <mergeCell ref="M242:M243"/>
    <mergeCell ref="C240:C241"/>
    <mergeCell ref="C242:C243"/>
    <mergeCell ref="D240:D241"/>
    <mergeCell ref="D244:D245"/>
    <mergeCell ref="E244:E245"/>
    <mergeCell ref="F244:F245"/>
    <mergeCell ref="J244:J245"/>
    <mergeCell ref="K244:K245"/>
    <mergeCell ref="L244:L245"/>
    <mergeCell ref="M244:M245"/>
    <mergeCell ref="C346:C348"/>
    <mergeCell ref="D346:D348"/>
    <mergeCell ref="C269:C271"/>
    <mergeCell ref="D257:D259"/>
    <mergeCell ref="N265:N268"/>
    <mergeCell ref="M265:M268"/>
    <mergeCell ref="E257:E259"/>
    <mergeCell ref="N248:N249"/>
    <mergeCell ref="M248:M249"/>
    <mergeCell ref="D253:D256"/>
    <mergeCell ref="N246:N247"/>
    <mergeCell ref="M250:M252"/>
    <mergeCell ref="E301:E302"/>
    <mergeCell ref="D311:D312"/>
    <mergeCell ref="N316:N318"/>
    <mergeCell ref="D306:D307"/>
    <mergeCell ref="C308:C309"/>
    <mergeCell ref="K308:K309"/>
    <mergeCell ref="J308:J309"/>
    <mergeCell ref="K248:K249"/>
    <mergeCell ref="D246:D247"/>
    <mergeCell ref="J246:J247"/>
    <mergeCell ref="O380:O383"/>
    <mergeCell ref="P380:P383"/>
    <mergeCell ref="B441:B442"/>
    <mergeCell ref="C441:C442"/>
    <mergeCell ref="D441:D442"/>
    <mergeCell ref="E441:E442"/>
    <mergeCell ref="F441:F442"/>
    <mergeCell ref="O431:O433"/>
    <mergeCell ref="O427:O428"/>
    <mergeCell ref="N439:N440"/>
    <mergeCell ref="O439:O440"/>
    <mergeCell ref="D439:D440"/>
    <mergeCell ref="E439:E440"/>
    <mergeCell ref="F439:F440"/>
    <mergeCell ref="J439:J440"/>
    <mergeCell ref="K439:K440"/>
    <mergeCell ref="P439:P440"/>
    <mergeCell ref="H439:H440"/>
    <mergeCell ref="B429:N429"/>
    <mergeCell ref="E431:E433"/>
    <mergeCell ref="J248:J249"/>
    <mergeCell ref="O389:O393"/>
    <mergeCell ref="P389:P393"/>
    <mergeCell ref="O411:O414"/>
    <mergeCell ref="P411:P414"/>
    <mergeCell ref="B410:N410"/>
    <mergeCell ref="B411:B414"/>
    <mergeCell ref="C411:C414"/>
    <mergeCell ref="L441:L442"/>
    <mergeCell ref="M441:M442"/>
    <mergeCell ref="P441:P442"/>
    <mergeCell ref="B443:B444"/>
    <mergeCell ref="C443:C444"/>
    <mergeCell ref="D443:D444"/>
    <mergeCell ref="E443:E444"/>
    <mergeCell ref="F443:F444"/>
    <mergeCell ref="H443:H444"/>
    <mergeCell ref="J443:J444"/>
    <mergeCell ref="K443:K444"/>
    <mergeCell ref="L443:L444"/>
    <mergeCell ref="M443:M444"/>
    <mergeCell ref="N443:N444"/>
    <mergeCell ref="O443:O444"/>
    <mergeCell ref="P443:P444"/>
    <mergeCell ref="J441:J442"/>
    <mergeCell ref="H441:H442"/>
    <mergeCell ref="K441:K442"/>
    <mergeCell ref="P445:P446"/>
    <mergeCell ref="B445:B446"/>
    <mergeCell ref="C445:C446"/>
    <mergeCell ref="D445:D446"/>
    <mergeCell ref="E445:E446"/>
    <mergeCell ref="F445:F446"/>
    <mergeCell ref="J427:J428"/>
    <mergeCell ref="H423:H424"/>
    <mergeCell ref="K423:K424"/>
    <mergeCell ref="L427:L428"/>
    <mergeCell ref="B419:B420"/>
    <mergeCell ref="C419:C420"/>
    <mergeCell ref="D419:D420"/>
    <mergeCell ref="E419:E420"/>
    <mergeCell ref="F419:F420"/>
    <mergeCell ref="O419:O420"/>
    <mergeCell ref="P419:P420"/>
    <mergeCell ref="K419:K420"/>
    <mergeCell ref="L419:L420"/>
    <mergeCell ref="M419:M420"/>
    <mergeCell ref="N419:N420"/>
    <mergeCell ref="B423:B424"/>
    <mergeCell ref="K427:K428"/>
    <mergeCell ref="M427:M428"/>
    <mergeCell ref="N427:N428"/>
    <mergeCell ref="B426:N426"/>
    <mergeCell ref="D423:D424"/>
    <mergeCell ref="B427:B428"/>
    <mergeCell ref="B439:B440"/>
    <mergeCell ref="C439:C440"/>
    <mergeCell ref="L439:L440"/>
    <mergeCell ref="M439:M440"/>
    <mergeCell ref="M431:M433"/>
    <mergeCell ref="N346:N348"/>
    <mergeCell ref="M311:M312"/>
    <mergeCell ref="K370:K372"/>
    <mergeCell ref="F404:F408"/>
    <mergeCell ref="J404:J408"/>
    <mergeCell ref="K404:K408"/>
    <mergeCell ref="L404:L408"/>
    <mergeCell ref="J364:J366"/>
    <mergeCell ref="J367:J369"/>
    <mergeCell ref="N364:N366"/>
    <mergeCell ref="E367:E369"/>
    <mergeCell ref="D373:D374"/>
    <mergeCell ref="B362:N362"/>
    <mergeCell ref="B345:N345"/>
    <mergeCell ref="H391:H392"/>
    <mergeCell ref="B399:B403"/>
    <mergeCell ref="E399:E403"/>
    <mergeCell ref="F399:F403"/>
    <mergeCell ref="J399:J403"/>
    <mergeCell ref="K399:K403"/>
    <mergeCell ref="B396:B398"/>
    <mergeCell ref="C396:C398"/>
    <mergeCell ref="D396:D398"/>
    <mergeCell ref="E396:E398"/>
    <mergeCell ref="F396:F398"/>
    <mergeCell ref="J396:J398"/>
    <mergeCell ref="L399:L403"/>
    <mergeCell ref="M399:M403"/>
    <mergeCell ref="N399:N403"/>
    <mergeCell ref="J389:J393"/>
    <mergeCell ref="K389:K393"/>
    <mergeCell ref="P434:P436"/>
    <mergeCell ref="C423:C424"/>
    <mergeCell ref="B425:N425"/>
    <mergeCell ref="H427:H428"/>
    <mergeCell ref="H406:H407"/>
    <mergeCell ref="N417:N418"/>
    <mergeCell ref="B416:N416"/>
    <mergeCell ref="L417:L418"/>
    <mergeCell ref="J417:J418"/>
    <mergeCell ref="B421:N421"/>
    <mergeCell ref="B404:B408"/>
    <mergeCell ref="C404:C408"/>
    <mergeCell ref="D404:D408"/>
    <mergeCell ref="E404:E408"/>
    <mergeCell ref="C417:C418"/>
    <mergeCell ref="D417:D418"/>
    <mergeCell ref="N434:N436"/>
    <mergeCell ref="O434:O436"/>
    <mergeCell ref="F417:F418"/>
    <mergeCell ref="B417:B418"/>
    <mergeCell ref="E417:E418"/>
    <mergeCell ref="H417:H418"/>
    <mergeCell ref="M417:M418"/>
    <mergeCell ref="K417:K418"/>
    <mergeCell ref="B415:N415"/>
    <mergeCell ref="M404:M408"/>
    <mergeCell ref="N404:N408"/>
    <mergeCell ref="F411:F414"/>
    <mergeCell ref="J411:J414"/>
    <mergeCell ref="B422:N422"/>
    <mergeCell ref="D411:D414"/>
    <mergeCell ref="J423:J424"/>
    <mergeCell ref="K170:K174"/>
    <mergeCell ref="L170:L174"/>
    <mergeCell ref="M170:M174"/>
    <mergeCell ref="N170:N174"/>
    <mergeCell ref="G174:I174"/>
    <mergeCell ref="J191:J194"/>
    <mergeCell ref="M162:M165"/>
    <mergeCell ref="B223:B225"/>
    <mergeCell ref="C223:C225"/>
    <mergeCell ref="D223:D225"/>
    <mergeCell ref="N242:N243"/>
    <mergeCell ref="B257:B259"/>
    <mergeCell ref="B409:N409"/>
    <mergeCell ref="K431:K433"/>
    <mergeCell ref="F431:F433"/>
    <mergeCell ref="B430:N430"/>
    <mergeCell ref="N423:N424"/>
    <mergeCell ref="C431:C433"/>
    <mergeCell ref="D431:D433"/>
    <mergeCell ref="L423:L424"/>
    <mergeCell ref="M423:M424"/>
    <mergeCell ref="C427:C428"/>
    <mergeCell ref="D427:D428"/>
    <mergeCell ref="E427:E428"/>
    <mergeCell ref="F423:F424"/>
    <mergeCell ref="F427:F428"/>
    <mergeCell ref="E423:E424"/>
    <mergeCell ref="B431:B433"/>
    <mergeCell ref="N431:N433"/>
    <mergeCell ref="E411:E414"/>
    <mergeCell ref="E296:E297"/>
    <mergeCell ref="M356:M358"/>
    <mergeCell ref="D183:D186"/>
    <mergeCell ref="N148:N150"/>
    <mergeCell ref="J140:J141"/>
    <mergeCell ref="B151:B153"/>
    <mergeCell ref="C151:C153"/>
    <mergeCell ref="D151:D153"/>
    <mergeCell ref="E151:E153"/>
    <mergeCell ref="B208:B209"/>
    <mergeCell ref="L208:L209"/>
    <mergeCell ref="L200:L204"/>
    <mergeCell ref="N200:N204"/>
    <mergeCell ref="F180:F182"/>
    <mergeCell ref="C195:C199"/>
    <mergeCell ref="C183:C186"/>
    <mergeCell ref="C191:C194"/>
    <mergeCell ref="D195:D199"/>
    <mergeCell ref="D206:D207"/>
    <mergeCell ref="F206:F207"/>
    <mergeCell ref="E180:E182"/>
    <mergeCell ref="E187:E190"/>
    <mergeCell ref="F187:F190"/>
    <mergeCell ref="J187:J190"/>
    <mergeCell ref="F191:F194"/>
    <mergeCell ref="C158:C161"/>
    <mergeCell ref="B183:B186"/>
    <mergeCell ref="E175:E179"/>
    <mergeCell ref="B170:B174"/>
    <mergeCell ref="C170:C174"/>
    <mergeCell ref="D170:D174"/>
    <mergeCell ref="E170:E174"/>
    <mergeCell ref="F170:F174"/>
    <mergeCell ref="J170:J174"/>
    <mergeCell ref="K127:K128"/>
    <mergeCell ref="K118:K119"/>
    <mergeCell ref="L148:L150"/>
    <mergeCell ref="M123:M124"/>
    <mergeCell ref="K125:K126"/>
    <mergeCell ref="K134:K136"/>
    <mergeCell ref="K140:K141"/>
    <mergeCell ref="M144:M147"/>
    <mergeCell ref="M127:M128"/>
    <mergeCell ref="L125:L126"/>
    <mergeCell ref="J134:J136"/>
    <mergeCell ref="J175:J179"/>
    <mergeCell ref="B175:B179"/>
    <mergeCell ref="N191:N194"/>
    <mergeCell ref="D175:D179"/>
    <mergeCell ref="E144:E147"/>
    <mergeCell ref="L134:L136"/>
    <mergeCell ref="M134:M136"/>
    <mergeCell ref="F162:F165"/>
    <mergeCell ref="F175:F179"/>
    <mergeCell ref="J154:J157"/>
    <mergeCell ref="D137:D139"/>
    <mergeCell ref="C142:C143"/>
    <mergeCell ref="D142:D143"/>
    <mergeCell ref="B148:B150"/>
    <mergeCell ref="N154:N157"/>
    <mergeCell ref="L137:L139"/>
    <mergeCell ref="N187:N190"/>
    <mergeCell ref="E158:E161"/>
    <mergeCell ref="C175:C179"/>
    <mergeCell ref="B191:B194"/>
    <mergeCell ref="E183:E186"/>
    <mergeCell ref="B93:B94"/>
    <mergeCell ref="J125:J126"/>
    <mergeCell ref="D123:D124"/>
    <mergeCell ref="E123:E124"/>
    <mergeCell ref="M121:M122"/>
    <mergeCell ref="N121:N122"/>
    <mergeCell ref="C108:C109"/>
    <mergeCell ref="E106:E107"/>
    <mergeCell ref="J103:J104"/>
    <mergeCell ref="K108:K109"/>
    <mergeCell ref="L116:L117"/>
    <mergeCell ref="B116:B117"/>
    <mergeCell ref="B99:N99"/>
    <mergeCell ref="N93:N94"/>
    <mergeCell ref="J93:J94"/>
    <mergeCell ref="E103:E104"/>
    <mergeCell ref="M116:M117"/>
    <mergeCell ref="J121:J122"/>
    <mergeCell ref="L118:L119"/>
    <mergeCell ref="F118:F119"/>
    <mergeCell ref="E116:E117"/>
    <mergeCell ref="N118:N119"/>
    <mergeCell ref="D118:D119"/>
    <mergeCell ref="E100:E101"/>
    <mergeCell ref="D97:D98"/>
    <mergeCell ref="C93:C94"/>
    <mergeCell ref="F125:F126"/>
    <mergeCell ref="J100:J101"/>
    <mergeCell ref="E118:E119"/>
    <mergeCell ref="N125:N126"/>
    <mergeCell ref="M118:M119"/>
    <mergeCell ref="L97:L98"/>
    <mergeCell ref="F134:F136"/>
    <mergeCell ref="J127:J128"/>
    <mergeCell ref="D129:D130"/>
    <mergeCell ref="D131:D133"/>
    <mergeCell ref="L151:L153"/>
    <mergeCell ref="J129:J130"/>
    <mergeCell ref="K129:K130"/>
    <mergeCell ref="B218:B220"/>
    <mergeCell ref="E154:E157"/>
    <mergeCell ref="D144:D147"/>
    <mergeCell ref="J151:J153"/>
    <mergeCell ref="L103:L104"/>
    <mergeCell ref="B100:B101"/>
    <mergeCell ref="E125:E126"/>
    <mergeCell ref="E108:E109"/>
    <mergeCell ref="M108:M109"/>
    <mergeCell ref="L127:L128"/>
    <mergeCell ref="K123:K124"/>
    <mergeCell ref="L123:L124"/>
    <mergeCell ref="C125:C126"/>
    <mergeCell ref="K131:K133"/>
    <mergeCell ref="L144:L147"/>
    <mergeCell ref="E127:E128"/>
    <mergeCell ref="E137:E139"/>
    <mergeCell ref="C148:C150"/>
    <mergeCell ref="F131:F133"/>
    <mergeCell ref="E121:E122"/>
    <mergeCell ref="K137:K139"/>
    <mergeCell ref="D148:D150"/>
    <mergeCell ref="C118:C119"/>
    <mergeCell ref="C129:C130"/>
    <mergeCell ref="L212:L214"/>
    <mergeCell ref="J4:J5"/>
    <mergeCell ref="G8:I8"/>
    <mergeCell ref="L26:L28"/>
    <mergeCell ref="M26:M28"/>
    <mergeCell ref="J26:J28"/>
    <mergeCell ref="M70:M71"/>
    <mergeCell ref="B6:N6"/>
    <mergeCell ref="G7:I7"/>
    <mergeCell ref="N26:N28"/>
    <mergeCell ref="M23:M25"/>
    <mergeCell ref="M29:M31"/>
    <mergeCell ref="L32:L33"/>
    <mergeCell ref="B32:B33"/>
    <mergeCell ref="N23:N25"/>
    <mergeCell ref="L23:L25"/>
    <mergeCell ref="K23:K25"/>
    <mergeCell ref="B123:B124"/>
    <mergeCell ref="C123:C124"/>
    <mergeCell ref="N89:N90"/>
    <mergeCell ref="M87:M88"/>
    <mergeCell ref="M97:M98"/>
    <mergeCell ref="N87:N88"/>
    <mergeCell ref="B87:B88"/>
    <mergeCell ref="C100:C101"/>
    <mergeCell ref="D100:D101"/>
    <mergeCell ref="G4:G5"/>
    <mergeCell ref="K103:K104"/>
    <mergeCell ref="C103:C104"/>
    <mergeCell ref="B102:N102"/>
    <mergeCell ref="N95:N96"/>
    <mergeCell ref="C97:C98"/>
    <mergeCell ref="N103:N104"/>
    <mergeCell ref="M4:N4"/>
    <mergeCell ref="B22:N22"/>
    <mergeCell ref="B45:N45"/>
    <mergeCell ref="E140:E141"/>
    <mergeCell ref="K183:K186"/>
    <mergeCell ref="K148:K150"/>
    <mergeCell ref="L154:L157"/>
    <mergeCell ref="L183:L186"/>
    <mergeCell ref="L158:L161"/>
    <mergeCell ref="D103:D104"/>
    <mergeCell ref="K210:K211"/>
    <mergeCell ref="L210:L211"/>
    <mergeCell ref="N215:N217"/>
    <mergeCell ref="N208:N209"/>
    <mergeCell ref="M175:M179"/>
    <mergeCell ref="J180:J182"/>
    <mergeCell ref="K180:K182"/>
    <mergeCell ref="L180:L182"/>
    <mergeCell ref="F103:F104"/>
    <mergeCell ref="L175:L179"/>
    <mergeCell ref="D212:D214"/>
    <mergeCell ref="M125:M126"/>
    <mergeCell ref="M131:M133"/>
    <mergeCell ref="M142:M143"/>
    <mergeCell ref="B134:B136"/>
    <mergeCell ref="C140:C141"/>
    <mergeCell ref="B106:B107"/>
    <mergeCell ref="F200:F204"/>
    <mergeCell ref="C206:C207"/>
    <mergeCell ref="B212:B214"/>
    <mergeCell ref="B55:B56"/>
    <mergeCell ref="K55:K56"/>
    <mergeCell ref="D242:D243"/>
    <mergeCell ref="D234:D235"/>
    <mergeCell ref="F242:F243"/>
    <mergeCell ref="D191:D194"/>
    <mergeCell ref="N257:N259"/>
    <mergeCell ref="J253:J256"/>
    <mergeCell ref="K253:K256"/>
    <mergeCell ref="K257:K259"/>
    <mergeCell ref="N253:N256"/>
    <mergeCell ref="K226:K228"/>
    <mergeCell ref="L226:L228"/>
    <mergeCell ref="D208:D209"/>
    <mergeCell ref="E206:E207"/>
    <mergeCell ref="J226:J228"/>
    <mergeCell ref="D210:D211"/>
    <mergeCell ref="D215:D217"/>
    <mergeCell ref="J208:J209"/>
    <mergeCell ref="E221:E222"/>
    <mergeCell ref="B229:N229"/>
    <mergeCell ref="D226:D228"/>
    <mergeCell ref="E200:E204"/>
    <mergeCell ref="C218:C220"/>
    <mergeCell ref="E208:E209"/>
    <mergeCell ref="N221:N222"/>
    <mergeCell ref="M206:M207"/>
    <mergeCell ref="M221:M222"/>
    <mergeCell ref="M208:M209"/>
    <mergeCell ref="N244:N245"/>
    <mergeCell ref="K240:K241"/>
    <mergeCell ref="K246:K247"/>
    <mergeCell ref="M226:M228"/>
    <mergeCell ref="E246:E247"/>
    <mergeCell ref="B39:N39"/>
    <mergeCell ref="M84:M85"/>
    <mergeCell ref="O364:O366"/>
    <mergeCell ref="O367:O369"/>
    <mergeCell ref="M137:M139"/>
    <mergeCell ref="N210:N211"/>
    <mergeCell ref="N206:N207"/>
    <mergeCell ref="O208:O209"/>
    <mergeCell ref="O210:O211"/>
    <mergeCell ref="O206:O207"/>
    <mergeCell ref="N195:N199"/>
    <mergeCell ref="N183:N186"/>
    <mergeCell ref="N180:N182"/>
    <mergeCell ref="N250:N252"/>
    <mergeCell ref="N260:N263"/>
    <mergeCell ref="B290:N290"/>
    <mergeCell ref="B162:B165"/>
    <mergeCell ref="J162:J165"/>
    <mergeCell ref="B242:B243"/>
    <mergeCell ref="O183:O186"/>
    <mergeCell ref="O180:O182"/>
    <mergeCell ref="L195:L199"/>
    <mergeCell ref="J223:J225"/>
    <mergeCell ref="E148:E150"/>
    <mergeCell ref="E234:E235"/>
    <mergeCell ref="F218:F220"/>
    <mergeCell ref="J218:J220"/>
    <mergeCell ref="K218:K220"/>
    <mergeCell ref="L218:L220"/>
    <mergeCell ref="M218:M220"/>
    <mergeCell ref="M238:M239"/>
    <mergeCell ref="F234:F235"/>
    <mergeCell ref="C55:C56"/>
    <mergeCell ref="D55:D56"/>
    <mergeCell ref="M236:M237"/>
    <mergeCell ref="N82:N83"/>
    <mergeCell ref="F253:F256"/>
    <mergeCell ref="J265:J268"/>
    <mergeCell ref="K265:K268"/>
    <mergeCell ref="J250:J252"/>
    <mergeCell ref="E248:E249"/>
    <mergeCell ref="D248:D249"/>
    <mergeCell ref="L250:L252"/>
    <mergeCell ref="K158:K161"/>
    <mergeCell ref="B187:B190"/>
    <mergeCell ref="C187:C190"/>
    <mergeCell ref="D187:D190"/>
    <mergeCell ref="F158:F161"/>
    <mergeCell ref="B166:B169"/>
    <mergeCell ref="B140:B141"/>
    <mergeCell ref="B200:B204"/>
    <mergeCell ref="N218:N220"/>
    <mergeCell ref="D200:D204"/>
    <mergeCell ref="J200:J204"/>
    <mergeCell ref="J212:J214"/>
    <mergeCell ref="F226:F228"/>
    <mergeCell ref="F221:F222"/>
    <mergeCell ref="E242:E243"/>
    <mergeCell ref="C250:C252"/>
    <mergeCell ref="C210:C211"/>
    <mergeCell ref="J234:J235"/>
    <mergeCell ref="J240:J241"/>
    <mergeCell ref="N129:N130"/>
    <mergeCell ref="N134:N136"/>
    <mergeCell ref="B2:H2"/>
    <mergeCell ref="B3:G3"/>
    <mergeCell ref="L100:L101"/>
    <mergeCell ref="L121:L122"/>
    <mergeCell ref="B121:B122"/>
    <mergeCell ref="C121:C122"/>
    <mergeCell ref="D121:D122"/>
    <mergeCell ref="K93:K94"/>
    <mergeCell ref="K100:K101"/>
    <mergeCell ref="C106:C107"/>
    <mergeCell ref="D106:D107"/>
    <mergeCell ref="J106:J107"/>
    <mergeCell ref="K106:K107"/>
    <mergeCell ref="L106:L107"/>
    <mergeCell ref="K121:K122"/>
    <mergeCell ref="L108:L109"/>
    <mergeCell ref="F87:F88"/>
    <mergeCell ref="C95:C96"/>
    <mergeCell ref="B103:B104"/>
    <mergeCell ref="J82:J83"/>
    <mergeCell ref="L82:L83"/>
    <mergeCell ref="J91:J92"/>
    <mergeCell ref="F70:F71"/>
    <mergeCell ref="K70:K71"/>
    <mergeCell ref="L70:L71"/>
    <mergeCell ref="J70:J71"/>
    <mergeCell ref="H4:H5"/>
    <mergeCell ref="I4:I5"/>
    <mergeCell ref="K4:K5"/>
    <mergeCell ref="B4:F4"/>
    <mergeCell ref="B81:N81"/>
    <mergeCell ref="L4:L5"/>
    <mergeCell ref="L396:L398"/>
    <mergeCell ref="K396:K398"/>
    <mergeCell ref="C399:C403"/>
    <mergeCell ref="D399:D403"/>
    <mergeCell ref="H401:H402"/>
    <mergeCell ref="C389:C393"/>
    <mergeCell ref="E384:E388"/>
    <mergeCell ref="F384:F388"/>
    <mergeCell ref="J380:J383"/>
    <mergeCell ref="K380:K383"/>
    <mergeCell ref="L380:L383"/>
    <mergeCell ref="N396:N398"/>
    <mergeCell ref="B375:N375"/>
    <mergeCell ref="B394:N394"/>
    <mergeCell ref="B395:N395"/>
    <mergeCell ref="B389:B393"/>
    <mergeCell ref="D389:D393"/>
    <mergeCell ref="C377:C379"/>
    <mergeCell ref="J384:J388"/>
    <mergeCell ref="M316:M318"/>
    <mergeCell ref="N373:N374"/>
    <mergeCell ref="D377:D379"/>
    <mergeCell ref="B351:B353"/>
    <mergeCell ref="B364:B366"/>
    <mergeCell ref="B370:B372"/>
    <mergeCell ref="C370:C372"/>
    <mergeCell ref="D370:D372"/>
    <mergeCell ref="K364:K366"/>
    <mergeCell ref="C367:C369"/>
    <mergeCell ref="L389:L393"/>
    <mergeCell ref="M389:M393"/>
    <mergeCell ref="D367:D369"/>
    <mergeCell ref="N367:N369"/>
    <mergeCell ref="E373:E374"/>
    <mergeCell ref="M373:M374"/>
    <mergeCell ref="N389:N393"/>
    <mergeCell ref="L384:L388"/>
    <mergeCell ref="M384:M388"/>
    <mergeCell ref="E389:E393"/>
    <mergeCell ref="F389:F393"/>
    <mergeCell ref="C373:C374"/>
    <mergeCell ref="F367:F369"/>
    <mergeCell ref="F373:F374"/>
    <mergeCell ref="D356:D358"/>
    <mergeCell ref="B367:B369"/>
    <mergeCell ref="B354:N354"/>
    <mergeCell ref="M367:M369"/>
    <mergeCell ref="D364:D366"/>
    <mergeCell ref="E351:E353"/>
    <mergeCell ref="C351:C353"/>
    <mergeCell ref="K384:K388"/>
    <mergeCell ref="B355:N355"/>
    <mergeCell ref="E364:E366"/>
    <mergeCell ref="N359:N361"/>
    <mergeCell ref="C356:C358"/>
    <mergeCell ref="N351:N353"/>
    <mergeCell ref="H352:H353"/>
    <mergeCell ref="C364:C366"/>
    <mergeCell ref="F364:F366"/>
    <mergeCell ref="B363:N363"/>
    <mergeCell ref="F351:F353"/>
    <mergeCell ref="J351:J353"/>
    <mergeCell ref="M380:M383"/>
    <mergeCell ref="N380:N383"/>
    <mergeCell ref="B384:B388"/>
    <mergeCell ref="C384:C388"/>
    <mergeCell ref="B373:B374"/>
    <mergeCell ref="L311:L312"/>
    <mergeCell ref="F346:F348"/>
    <mergeCell ref="J346:J348"/>
    <mergeCell ref="L338:L339"/>
    <mergeCell ref="M338:M339"/>
    <mergeCell ref="L340:L341"/>
    <mergeCell ref="M346:M348"/>
    <mergeCell ref="L323:L326"/>
    <mergeCell ref="M323:M326"/>
    <mergeCell ref="N323:N326"/>
    <mergeCell ref="D331:D334"/>
    <mergeCell ref="E331:E334"/>
    <mergeCell ref="D319:D322"/>
    <mergeCell ref="E319:E322"/>
    <mergeCell ref="K319:K322"/>
    <mergeCell ref="L319:L322"/>
    <mergeCell ref="L308:L309"/>
    <mergeCell ref="B335:N335"/>
    <mergeCell ref="B336:N336"/>
    <mergeCell ref="B337:N337"/>
    <mergeCell ref="H347:H348"/>
    <mergeCell ref="E313:E315"/>
    <mergeCell ref="M308:M309"/>
    <mergeCell ref="N384:N388"/>
    <mergeCell ref="K356:K358"/>
    <mergeCell ref="L356:L358"/>
    <mergeCell ref="J356:J358"/>
    <mergeCell ref="D384:D388"/>
    <mergeCell ref="M396:M398"/>
    <mergeCell ref="K351:K353"/>
    <mergeCell ref="D359:D361"/>
    <mergeCell ref="E359:E361"/>
    <mergeCell ref="F359:F361"/>
    <mergeCell ref="J359:J361"/>
    <mergeCell ref="K359:K361"/>
    <mergeCell ref="E356:E358"/>
    <mergeCell ref="F377:F379"/>
    <mergeCell ref="J377:J379"/>
    <mergeCell ref="K377:K379"/>
    <mergeCell ref="J373:J374"/>
    <mergeCell ref="K373:K374"/>
    <mergeCell ref="B376:N376"/>
    <mergeCell ref="B377:B379"/>
    <mergeCell ref="F356:F358"/>
    <mergeCell ref="N370:N372"/>
    <mergeCell ref="F370:F372"/>
    <mergeCell ref="J370:J372"/>
    <mergeCell ref="E346:E348"/>
    <mergeCell ref="M319:M322"/>
    <mergeCell ref="N319:N322"/>
    <mergeCell ref="K346:K348"/>
    <mergeCell ref="L346:L348"/>
    <mergeCell ref="D316:D318"/>
    <mergeCell ref="E316:E318"/>
    <mergeCell ref="D308:D309"/>
    <mergeCell ref="B319:B322"/>
    <mergeCell ref="C319:C322"/>
    <mergeCell ref="B323:B326"/>
    <mergeCell ref="C323:C326"/>
    <mergeCell ref="D323:D326"/>
    <mergeCell ref="E323:E326"/>
    <mergeCell ref="F323:F326"/>
    <mergeCell ref="J323:J326"/>
    <mergeCell ref="K323:K326"/>
    <mergeCell ref="B316:B318"/>
    <mergeCell ref="B311:B312"/>
    <mergeCell ref="C311:C312"/>
    <mergeCell ref="F311:F312"/>
    <mergeCell ref="D313:D315"/>
    <mergeCell ref="B308:B309"/>
    <mergeCell ref="C313:C315"/>
    <mergeCell ref="C316:C318"/>
    <mergeCell ref="E308:E309"/>
    <mergeCell ref="F308:F309"/>
    <mergeCell ref="J311:J312"/>
    <mergeCell ref="K311:K312"/>
    <mergeCell ref="F316:F318"/>
    <mergeCell ref="J316:J318"/>
    <mergeCell ref="K316:K318"/>
    <mergeCell ref="L327:L330"/>
    <mergeCell ref="N32:N33"/>
    <mergeCell ref="B46:N46"/>
    <mergeCell ref="N70:N71"/>
    <mergeCell ref="C9:C13"/>
    <mergeCell ref="B9:B13"/>
    <mergeCell ref="B70:B71"/>
    <mergeCell ref="N29:N31"/>
    <mergeCell ref="E55:E56"/>
    <mergeCell ref="F55:F56"/>
    <mergeCell ref="C70:C71"/>
    <mergeCell ref="N79:N80"/>
    <mergeCell ref="B79:B80"/>
    <mergeCell ref="C79:C80"/>
    <mergeCell ref="D79:D80"/>
    <mergeCell ref="M79:M80"/>
    <mergeCell ref="B74:B75"/>
    <mergeCell ref="C74:C75"/>
    <mergeCell ref="D74:D75"/>
    <mergeCell ref="E74:E75"/>
    <mergeCell ref="F74:F75"/>
    <mergeCell ref="K74:K75"/>
    <mergeCell ref="L74:L75"/>
    <mergeCell ref="M74:M75"/>
    <mergeCell ref="N74:N75"/>
    <mergeCell ref="J74:J75"/>
    <mergeCell ref="L79:L80"/>
    <mergeCell ref="D70:D71"/>
    <mergeCell ref="K32:K33"/>
    <mergeCell ref="H12:H13"/>
    <mergeCell ref="J23:J25"/>
    <mergeCell ref="E70:E71"/>
    <mergeCell ref="L29:L31"/>
    <mergeCell ref="M91:M92"/>
    <mergeCell ref="N84:N85"/>
    <mergeCell ref="F84:F85"/>
    <mergeCell ref="K84:K85"/>
    <mergeCell ref="L89:L90"/>
    <mergeCell ref="L84:L85"/>
    <mergeCell ref="C84:C85"/>
    <mergeCell ref="B86:N86"/>
    <mergeCell ref="B84:B85"/>
    <mergeCell ref="M82:M83"/>
    <mergeCell ref="D84:D85"/>
    <mergeCell ref="N91:N92"/>
    <mergeCell ref="K82:K83"/>
    <mergeCell ref="E84:E85"/>
    <mergeCell ref="J89:J90"/>
    <mergeCell ref="M89:M90"/>
    <mergeCell ref="E82:E83"/>
    <mergeCell ref="B89:B90"/>
    <mergeCell ref="B82:B83"/>
    <mergeCell ref="C82:C83"/>
    <mergeCell ref="D82:D83"/>
    <mergeCell ref="D91:D92"/>
    <mergeCell ref="C89:C90"/>
    <mergeCell ref="E91:E92"/>
    <mergeCell ref="D89:D90"/>
    <mergeCell ref="E89:E90"/>
    <mergeCell ref="F89:F90"/>
    <mergeCell ref="L91:L92"/>
    <mergeCell ref="K89:K90"/>
    <mergeCell ref="B91:B92"/>
    <mergeCell ref="F82:F83"/>
    <mergeCell ref="J84:J85"/>
    <mergeCell ref="F95:F96"/>
    <mergeCell ref="J95:J96"/>
    <mergeCell ref="L95:L96"/>
    <mergeCell ref="C87:C88"/>
    <mergeCell ref="D87:D88"/>
    <mergeCell ref="L87:L88"/>
    <mergeCell ref="K87:K88"/>
    <mergeCell ref="K97:K98"/>
    <mergeCell ref="C91:C92"/>
    <mergeCell ref="L93:L94"/>
    <mergeCell ref="J87:J88"/>
    <mergeCell ref="E87:E88"/>
    <mergeCell ref="K91:K92"/>
    <mergeCell ref="F97:F98"/>
    <mergeCell ref="E97:E98"/>
    <mergeCell ref="D95:D96"/>
    <mergeCell ref="E95:E96"/>
    <mergeCell ref="D93:D94"/>
    <mergeCell ref="E93:E94"/>
    <mergeCell ref="F93:F94"/>
    <mergeCell ref="J97:J98"/>
    <mergeCell ref="E79:E80"/>
    <mergeCell ref="F79:F80"/>
    <mergeCell ref="J79:J80"/>
    <mergeCell ref="K79:K80"/>
    <mergeCell ref="J282:J284"/>
    <mergeCell ref="K282:K284"/>
    <mergeCell ref="J236:J237"/>
    <mergeCell ref="E236:E237"/>
    <mergeCell ref="F279:F281"/>
    <mergeCell ref="K191:K194"/>
    <mergeCell ref="K144:K147"/>
    <mergeCell ref="F208:F209"/>
    <mergeCell ref="F116:F117"/>
    <mergeCell ref="K110:K111"/>
    <mergeCell ref="F137:F139"/>
    <mergeCell ref="F215:F217"/>
    <mergeCell ref="D116:D117"/>
    <mergeCell ref="K175:K179"/>
    <mergeCell ref="E191:E194"/>
    <mergeCell ref="E210:E211"/>
    <mergeCell ref="D221:D222"/>
    <mergeCell ref="E279:E281"/>
    <mergeCell ref="E195:E199"/>
    <mergeCell ref="B120:N120"/>
    <mergeCell ref="E260:E263"/>
    <mergeCell ref="L246:L247"/>
    <mergeCell ref="D260:D263"/>
    <mergeCell ref="L257:L259"/>
    <mergeCell ref="N212:N214"/>
    <mergeCell ref="N226:N228"/>
    <mergeCell ref="E276:E278"/>
    <mergeCell ref="L206:L207"/>
    <mergeCell ref="C226:C228"/>
    <mergeCell ref="E226:E228"/>
    <mergeCell ref="F212:F214"/>
    <mergeCell ref="C212:C214"/>
    <mergeCell ref="E223:E225"/>
    <mergeCell ref="F238:F239"/>
    <mergeCell ref="H224:H225"/>
    <mergeCell ref="B253:B256"/>
    <mergeCell ref="B240:B241"/>
    <mergeCell ref="M257:M259"/>
    <mergeCell ref="N240:N241"/>
    <mergeCell ref="L265:L268"/>
    <mergeCell ref="C248:C249"/>
    <mergeCell ref="M269:M271"/>
    <mergeCell ref="N269:N271"/>
    <mergeCell ref="M240:M241"/>
    <mergeCell ref="B248:B249"/>
    <mergeCell ref="K236:K237"/>
    <mergeCell ref="N236:N237"/>
    <mergeCell ref="E215:E217"/>
    <mergeCell ref="C215:C217"/>
    <mergeCell ref="J242:J243"/>
    <mergeCell ref="B234:B235"/>
    <mergeCell ref="B226:B228"/>
    <mergeCell ref="B215:B217"/>
    <mergeCell ref="B236:B237"/>
    <mergeCell ref="C260:C263"/>
    <mergeCell ref="F250:F252"/>
    <mergeCell ref="K238:K239"/>
    <mergeCell ref="K212:K214"/>
    <mergeCell ref="E218:E220"/>
    <mergeCell ref="M212:M214"/>
    <mergeCell ref="K306:K307"/>
    <mergeCell ref="E272:E275"/>
    <mergeCell ref="F296:F297"/>
    <mergeCell ref="B303:N303"/>
    <mergeCell ref="B304:N304"/>
    <mergeCell ref="D301:D302"/>
    <mergeCell ref="M282:M284"/>
    <mergeCell ref="D276:D278"/>
    <mergeCell ref="C291:C292"/>
    <mergeCell ref="B260:B263"/>
    <mergeCell ref="K291:K292"/>
    <mergeCell ref="D282:D284"/>
    <mergeCell ref="E282:E284"/>
    <mergeCell ref="B296:B297"/>
    <mergeCell ref="M296:M297"/>
    <mergeCell ref="C272:C275"/>
    <mergeCell ref="D272:D275"/>
    <mergeCell ref="N301:N302"/>
    <mergeCell ref="M291:M292"/>
    <mergeCell ref="D296:D297"/>
    <mergeCell ref="N291:N292"/>
    <mergeCell ref="B294:N294"/>
    <mergeCell ref="D269:D271"/>
    <mergeCell ref="E269:E271"/>
    <mergeCell ref="C306:C307"/>
    <mergeCell ref="B291:B292"/>
    <mergeCell ref="M301:M302"/>
    <mergeCell ref="M272:M275"/>
    <mergeCell ref="K260:K263"/>
    <mergeCell ref="F260:F263"/>
    <mergeCell ref="L296:L297"/>
    <mergeCell ref="F269:F271"/>
    <mergeCell ref="K200:K204"/>
    <mergeCell ref="F246:F247"/>
    <mergeCell ref="N234:N235"/>
    <mergeCell ref="B206:B207"/>
    <mergeCell ref="L236:L237"/>
    <mergeCell ref="C236:C237"/>
    <mergeCell ref="K234:K235"/>
    <mergeCell ref="M234:M235"/>
    <mergeCell ref="C234:C235"/>
    <mergeCell ref="M223:M225"/>
    <mergeCell ref="N223:N225"/>
    <mergeCell ref="J221:J222"/>
    <mergeCell ref="C166:C169"/>
    <mergeCell ref="L131:L133"/>
    <mergeCell ref="J137:J139"/>
    <mergeCell ref="D158:D161"/>
    <mergeCell ref="F236:F237"/>
    <mergeCell ref="N151:N153"/>
    <mergeCell ref="B210:B211"/>
    <mergeCell ref="M195:M199"/>
    <mergeCell ref="M191:M194"/>
    <mergeCell ref="M200:M204"/>
    <mergeCell ref="K195:K199"/>
    <mergeCell ref="L162:L165"/>
    <mergeCell ref="K162:K165"/>
    <mergeCell ref="N131:N133"/>
    <mergeCell ref="N140:N141"/>
    <mergeCell ref="N137:N139"/>
    <mergeCell ref="C137:C139"/>
    <mergeCell ref="M183:M186"/>
    <mergeCell ref="M151:M153"/>
    <mergeCell ref="L221:L222"/>
    <mergeCell ref="M110:M111"/>
    <mergeCell ref="B154:B157"/>
    <mergeCell ref="C144:C147"/>
    <mergeCell ref="F121:F122"/>
    <mergeCell ref="B125:B126"/>
    <mergeCell ref="J118:J119"/>
    <mergeCell ref="B118:B119"/>
    <mergeCell ref="B127:B128"/>
    <mergeCell ref="N116:N117"/>
    <mergeCell ref="B195:B199"/>
    <mergeCell ref="F223:F225"/>
    <mergeCell ref="F195:F199"/>
    <mergeCell ref="B221:B222"/>
    <mergeCell ref="C221:C222"/>
    <mergeCell ref="E212:E214"/>
    <mergeCell ref="C200:C204"/>
    <mergeCell ref="C208:C209"/>
    <mergeCell ref="B129:B130"/>
    <mergeCell ref="F123:F124"/>
    <mergeCell ref="B158:B161"/>
    <mergeCell ref="B142:B143"/>
    <mergeCell ref="C116:C117"/>
    <mergeCell ref="B144:B147"/>
    <mergeCell ref="E110:E111"/>
    <mergeCell ref="K208:K209"/>
    <mergeCell ref="J210:J211"/>
    <mergeCell ref="M210:M211"/>
    <mergeCell ref="E129:E130"/>
    <mergeCell ref="E131:E133"/>
    <mergeCell ref="C131:C133"/>
    <mergeCell ref="L142:L143"/>
    <mergeCell ref="D218:D220"/>
    <mergeCell ref="D134:D136"/>
    <mergeCell ref="D140:D141"/>
    <mergeCell ref="F142:F143"/>
    <mergeCell ref="F140:F141"/>
    <mergeCell ref="L129:L130"/>
    <mergeCell ref="M129:M130"/>
    <mergeCell ref="F129:F130"/>
    <mergeCell ref="M140:M141"/>
    <mergeCell ref="M166:M169"/>
    <mergeCell ref="F154:F157"/>
    <mergeCell ref="E162:E165"/>
    <mergeCell ref="J215:J217"/>
    <mergeCell ref="M215:M217"/>
    <mergeCell ref="C127:C128"/>
    <mergeCell ref="C162:C165"/>
    <mergeCell ref="M154:M157"/>
    <mergeCell ref="D154:D157"/>
    <mergeCell ref="B205:N205"/>
    <mergeCell ref="F148:F150"/>
    <mergeCell ref="J148:J150"/>
    <mergeCell ref="F151:F153"/>
    <mergeCell ref="D127:D128"/>
    <mergeCell ref="L215:L217"/>
    <mergeCell ref="F183:F186"/>
    <mergeCell ref="L191:L194"/>
    <mergeCell ref="N144:N147"/>
    <mergeCell ref="L140:L141"/>
    <mergeCell ref="B180:B182"/>
    <mergeCell ref="C180:C182"/>
    <mergeCell ref="J183:J186"/>
    <mergeCell ref="N127:N128"/>
    <mergeCell ref="M180:M182"/>
    <mergeCell ref="M158:M161"/>
    <mergeCell ref="C154:C157"/>
    <mergeCell ref="D180:D182"/>
    <mergeCell ref="N162:N165"/>
    <mergeCell ref="L187:L190"/>
    <mergeCell ref="J144:J147"/>
    <mergeCell ref="M187:M190"/>
    <mergeCell ref="K166:K169"/>
    <mergeCell ref="D162:D165"/>
    <mergeCell ref="F210:F211"/>
    <mergeCell ref="K215:K217"/>
    <mergeCell ref="K142:K143"/>
    <mergeCell ref="K221:K222"/>
    <mergeCell ref="K187:K190"/>
    <mergeCell ref="K223:K225"/>
    <mergeCell ref="L223:L225"/>
    <mergeCell ref="K154:K157"/>
    <mergeCell ref="K206:K207"/>
    <mergeCell ref="D166:D169"/>
    <mergeCell ref="E166:E169"/>
    <mergeCell ref="F166:F169"/>
    <mergeCell ref="J206:J207"/>
    <mergeCell ref="M148:M150"/>
    <mergeCell ref="E142:E143"/>
    <mergeCell ref="N142:N143"/>
    <mergeCell ref="F144:F147"/>
    <mergeCell ref="N158:N161"/>
    <mergeCell ref="N175:N179"/>
    <mergeCell ref="J166:J169"/>
    <mergeCell ref="J195:J199"/>
    <mergeCell ref="K151:K153"/>
    <mergeCell ref="J158:J161"/>
    <mergeCell ref="M103:M104"/>
    <mergeCell ref="K95:K96"/>
    <mergeCell ref="M95:M96"/>
    <mergeCell ref="B95:B96"/>
    <mergeCell ref="B97:B98"/>
    <mergeCell ref="J116:J117"/>
    <mergeCell ref="J110:J111"/>
    <mergeCell ref="K116:K117"/>
    <mergeCell ref="F91:F92"/>
    <mergeCell ref="N123:N124"/>
    <mergeCell ref="B137:B139"/>
    <mergeCell ref="F106:F107"/>
    <mergeCell ref="F108:F109"/>
    <mergeCell ref="J142:J143"/>
    <mergeCell ref="D125:D126"/>
    <mergeCell ref="E134:E136"/>
    <mergeCell ref="J123:J124"/>
    <mergeCell ref="C134:C136"/>
    <mergeCell ref="J108:J109"/>
    <mergeCell ref="N97:N98"/>
    <mergeCell ref="M93:M94"/>
    <mergeCell ref="N106:N107"/>
    <mergeCell ref="M106:M107"/>
    <mergeCell ref="D108:D109"/>
    <mergeCell ref="B110:B111"/>
    <mergeCell ref="C110:C111"/>
    <mergeCell ref="D110:D111"/>
    <mergeCell ref="F110:F111"/>
    <mergeCell ref="F127:F128"/>
    <mergeCell ref="B131:B133"/>
    <mergeCell ref="J131:J133"/>
    <mergeCell ref="L110:L111"/>
    <mergeCell ref="N100:N101"/>
    <mergeCell ref="N110:N111"/>
    <mergeCell ref="N108:N109"/>
    <mergeCell ref="B108:B109"/>
    <mergeCell ref="C276:C278"/>
    <mergeCell ref="E311:E312"/>
    <mergeCell ref="F306:F307"/>
    <mergeCell ref="N306:N307"/>
    <mergeCell ref="K301:K302"/>
    <mergeCell ref="B282:B284"/>
    <mergeCell ref="C282:C284"/>
    <mergeCell ref="F313:F315"/>
    <mergeCell ref="C296:C297"/>
    <mergeCell ref="K313:K315"/>
    <mergeCell ref="L313:L315"/>
    <mergeCell ref="M313:M315"/>
    <mergeCell ref="N313:N315"/>
    <mergeCell ref="L306:L307"/>
    <mergeCell ref="J306:J307"/>
    <mergeCell ref="B306:B307"/>
    <mergeCell ref="F291:F292"/>
    <mergeCell ref="E291:E292"/>
    <mergeCell ref="J313:J315"/>
    <mergeCell ref="B313:B315"/>
    <mergeCell ref="B305:N305"/>
    <mergeCell ref="N282:N284"/>
    <mergeCell ref="F287:F288"/>
    <mergeCell ref="L276:L278"/>
    <mergeCell ref="L272:L275"/>
    <mergeCell ref="M276:M278"/>
    <mergeCell ref="L269:L271"/>
    <mergeCell ref="N238:N239"/>
    <mergeCell ref="O301:O302"/>
    <mergeCell ref="O296:O297"/>
    <mergeCell ref="O291:O292"/>
    <mergeCell ref="N272:N275"/>
    <mergeCell ref="L234:L235"/>
    <mergeCell ref="L260:L263"/>
    <mergeCell ref="O323:O326"/>
    <mergeCell ref="O417:O418"/>
    <mergeCell ref="O423:O424"/>
    <mergeCell ref="O377:O379"/>
    <mergeCell ref="O396:O398"/>
    <mergeCell ref="O282:O284"/>
    <mergeCell ref="O384:O388"/>
    <mergeCell ref="O316:O318"/>
    <mergeCell ref="O399:O403"/>
    <mergeCell ref="O313:O315"/>
    <mergeCell ref="O404:O408"/>
    <mergeCell ref="O359:O361"/>
    <mergeCell ref="L359:L361"/>
    <mergeCell ref="M359:M361"/>
    <mergeCell ref="O373:O374"/>
    <mergeCell ref="O370:O372"/>
    <mergeCell ref="O356:O358"/>
    <mergeCell ref="O351:O353"/>
    <mergeCell ref="O346:O348"/>
    <mergeCell ref="O311:O312"/>
    <mergeCell ref="O308:O309"/>
    <mergeCell ref="B289:N289"/>
    <mergeCell ref="N296:N297"/>
    <mergeCell ref="B356:B358"/>
    <mergeCell ref="B346:B348"/>
    <mergeCell ref="J419:J420"/>
    <mergeCell ref="J238:J239"/>
    <mergeCell ref="J269:J271"/>
    <mergeCell ref="B293:N293"/>
    <mergeCell ref="L291:L292"/>
    <mergeCell ref="G282:I282"/>
    <mergeCell ref="B299:N299"/>
    <mergeCell ref="C301:C302"/>
    <mergeCell ref="B295:N295"/>
    <mergeCell ref="E253:E256"/>
    <mergeCell ref="K250:K252"/>
    <mergeCell ref="B285:N285"/>
    <mergeCell ref="B286:N286"/>
    <mergeCell ref="B287:B288"/>
    <mergeCell ref="C287:C288"/>
    <mergeCell ref="D287:D288"/>
    <mergeCell ref="E287:E288"/>
    <mergeCell ref="B238:B239"/>
    <mergeCell ref="C238:C239"/>
    <mergeCell ref="D238:D239"/>
    <mergeCell ref="E238:E239"/>
    <mergeCell ref="C244:C245"/>
    <mergeCell ref="D291:D292"/>
    <mergeCell ref="B300:N300"/>
    <mergeCell ref="B301:B302"/>
    <mergeCell ref="F301:F302"/>
    <mergeCell ref="J301:J302"/>
    <mergeCell ref="L301:L302"/>
    <mergeCell ref="E250:E252"/>
    <mergeCell ref="L253:L256"/>
    <mergeCell ref="M246:M247"/>
    <mergeCell ref="L248:L249"/>
    <mergeCell ref="C253:C256"/>
    <mergeCell ref="O32:O33"/>
    <mergeCell ref="P55:P56"/>
    <mergeCell ref="P70:P71"/>
    <mergeCell ref="P74:P75"/>
    <mergeCell ref="P79:P80"/>
    <mergeCell ref="P82:P83"/>
    <mergeCell ref="P84:P85"/>
    <mergeCell ref="P87:P88"/>
    <mergeCell ref="P89:P90"/>
    <mergeCell ref="P91:P92"/>
    <mergeCell ref="P93:P94"/>
    <mergeCell ref="P95:P96"/>
    <mergeCell ref="P97:P98"/>
    <mergeCell ref="O82:O83"/>
    <mergeCell ref="O87:O88"/>
    <mergeCell ref="O100:O101"/>
    <mergeCell ref="O91:O92"/>
    <mergeCell ref="P32:P33"/>
    <mergeCell ref="O97:O98"/>
    <mergeCell ref="P72:P73"/>
    <mergeCell ref="O55:O56"/>
    <mergeCell ref="P100:P101"/>
    <mergeCell ref="O89:O90"/>
    <mergeCell ref="O93:O94"/>
    <mergeCell ref="O95:O96"/>
    <mergeCell ref="P64:P65"/>
    <mergeCell ref="O76:O78"/>
    <mergeCell ref="P76:P78"/>
    <mergeCell ref="P340:P341"/>
    <mergeCell ref="P282:P284"/>
    <mergeCell ref="P384:P388"/>
    <mergeCell ref="P316:P318"/>
    <mergeCell ref="P313:P315"/>
    <mergeCell ref="P404:P408"/>
    <mergeCell ref="P359:P361"/>
    <mergeCell ref="P377:P379"/>
    <mergeCell ref="P399:P403"/>
    <mergeCell ref="P323:P326"/>
    <mergeCell ref="D236:D237"/>
    <mergeCell ref="E306:E307"/>
    <mergeCell ref="B246:B247"/>
    <mergeCell ref="C246:C247"/>
    <mergeCell ref="C257:C259"/>
    <mergeCell ref="N279:N281"/>
    <mergeCell ref="O70:O71"/>
    <mergeCell ref="P110:P111"/>
    <mergeCell ref="O154:O157"/>
    <mergeCell ref="O144:O147"/>
    <mergeCell ref="O142:O143"/>
    <mergeCell ref="O151:O153"/>
    <mergeCell ref="L282:L284"/>
    <mergeCell ref="L238:L239"/>
    <mergeCell ref="F265:F268"/>
    <mergeCell ref="J276:J278"/>
    <mergeCell ref="F282:F284"/>
    <mergeCell ref="J291:J292"/>
    <mergeCell ref="K296:K297"/>
    <mergeCell ref="J296:J297"/>
    <mergeCell ref="M306:M307"/>
    <mergeCell ref="J279:J281"/>
    <mergeCell ref="C32:C33"/>
    <mergeCell ref="D32:D33"/>
    <mergeCell ref="E32:E33"/>
    <mergeCell ref="F32:F33"/>
    <mergeCell ref="J32:J33"/>
    <mergeCell ref="F29:F31"/>
    <mergeCell ref="J29:J31"/>
    <mergeCell ref="K29:K31"/>
    <mergeCell ref="P129:P130"/>
    <mergeCell ref="P131:P133"/>
    <mergeCell ref="P396:P398"/>
    <mergeCell ref="P417:P418"/>
    <mergeCell ref="P423:P424"/>
    <mergeCell ref="P427:P428"/>
    <mergeCell ref="P431:P433"/>
    <mergeCell ref="P272:P275"/>
    <mergeCell ref="P276:P278"/>
    <mergeCell ref="P279:P281"/>
    <mergeCell ref="P291:P292"/>
    <mergeCell ref="P296:P297"/>
    <mergeCell ref="P301:P302"/>
    <mergeCell ref="P306:P307"/>
    <mergeCell ref="P308:P309"/>
    <mergeCell ref="P311:P312"/>
    <mergeCell ref="P346:P348"/>
    <mergeCell ref="P351:P353"/>
    <mergeCell ref="P356:P358"/>
    <mergeCell ref="P364:P366"/>
    <mergeCell ref="P367:P369"/>
    <mergeCell ref="P370:P372"/>
    <mergeCell ref="P373:P374"/>
    <mergeCell ref="P338:P339"/>
    <mergeCell ref="O116:O117"/>
    <mergeCell ref="O110:O111"/>
    <mergeCell ref="O200:O204"/>
    <mergeCell ref="O212:O214"/>
    <mergeCell ref="O215:O217"/>
    <mergeCell ref="O221:O222"/>
    <mergeCell ref="O223:O225"/>
    <mergeCell ref="B19:B21"/>
    <mergeCell ref="C19:C21"/>
    <mergeCell ref="D19:D21"/>
    <mergeCell ref="E19:E21"/>
    <mergeCell ref="G19:I19"/>
    <mergeCell ref="J19:J21"/>
    <mergeCell ref="K19:K21"/>
    <mergeCell ref="L19:L21"/>
    <mergeCell ref="M19:M21"/>
    <mergeCell ref="N19:N21"/>
    <mergeCell ref="O19:O21"/>
    <mergeCell ref="E35:E36"/>
    <mergeCell ref="F35:F36"/>
    <mergeCell ref="B37:B38"/>
    <mergeCell ref="C37:C38"/>
    <mergeCell ref="D37:D38"/>
    <mergeCell ref="E37:E38"/>
    <mergeCell ref="F37:F38"/>
    <mergeCell ref="J35:J36"/>
    <mergeCell ref="J37:J38"/>
    <mergeCell ref="K35:K36"/>
    <mergeCell ref="K37:K38"/>
    <mergeCell ref="E29:E31"/>
    <mergeCell ref="M32:M33"/>
    <mergeCell ref="C29:C31"/>
    <mergeCell ref="P19:P21"/>
    <mergeCell ref="O29:O31"/>
    <mergeCell ref="O26:O28"/>
    <mergeCell ref="O23:O25"/>
    <mergeCell ref="K9:K13"/>
    <mergeCell ref="P23:P25"/>
    <mergeCell ref="P26:P28"/>
    <mergeCell ref="P29:P31"/>
    <mergeCell ref="L9:L13"/>
    <mergeCell ref="M9:M13"/>
    <mergeCell ref="N9:N13"/>
    <mergeCell ref="O9:O13"/>
    <mergeCell ref="B26:B28"/>
    <mergeCell ref="C26:C28"/>
    <mergeCell ref="D26:D28"/>
    <mergeCell ref="P9:P13"/>
    <mergeCell ref="C23:C25"/>
    <mergeCell ref="D23:D25"/>
    <mergeCell ref="K26:K28"/>
    <mergeCell ref="F26:F28"/>
    <mergeCell ref="E26:E28"/>
    <mergeCell ref="D29:D31"/>
    <mergeCell ref="D9:D13"/>
    <mergeCell ref="E9:E13"/>
    <mergeCell ref="F9:F13"/>
    <mergeCell ref="G9:I9"/>
    <mergeCell ref="J9:J13"/>
    <mergeCell ref="E23:E25"/>
    <mergeCell ref="F23:F25"/>
    <mergeCell ref="H10:H11"/>
    <mergeCell ref="B57:N57"/>
    <mergeCell ref="N55:N56"/>
    <mergeCell ref="P123:P124"/>
    <mergeCell ref="O84:O85"/>
    <mergeCell ref="P210:P211"/>
    <mergeCell ref="P106:P107"/>
    <mergeCell ref="P116:P117"/>
    <mergeCell ref="P134:P136"/>
    <mergeCell ref="P137:P139"/>
    <mergeCell ref="P140:P141"/>
    <mergeCell ref="O191:O194"/>
    <mergeCell ref="P253:P256"/>
    <mergeCell ref="P257:P259"/>
    <mergeCell ref="J55:J56"/>
    <mergeCell ref="L55:L56"/>
    <mergeCell ref="M55:M56"/>
    <mergeCell ref="L72:L73"/>
    <mergeCell ref="M72:M73"/>
    <mergeCell ref="N72:N73"/>
    <mergeCell ref="P108:P109"/>
    <mergeCell ref="O118:O119"/>
    <mergeCell ref="L166:L169"/>
    <mergeCell ref="O226:O228"/>
    <mergeCell ref="O195:O199"/>
    <mergeCell ref="P142:P143"/>
    <mergeCell ref="O218:O220"/>
    <mergeCell ref="O244:O245"/>
    <mergeCell ref="O175:O179"/>
    <mergeCell ref="P218:P220"/>
    <mergeCell ref="P223:P225"/>
    <mergeCell ref="P118:P119"/>
    <mergeCell ref="P121:P122"/>
    <mergeCell ref="Q51:S51"/>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23:B25"/>
    <mergeCell ref="B29:B31"/>
    <mergeCell ref="B35:B36"/>
    <mergeCell ref="C35:C36"/>
    <mergeCell ref="D35:D36"/>
    <mergeCell ref="L35:L36"/>
    <mergeCell ref="M35:M36"/>
    <mergeCell ref="N35:N36"/>
    <mergeCell ref="M37:M38"/>
    <mergeCell ref="N37:N38"/>
    <mergeCell ref="O35:O36"/>
    <mergeCell ref="P35:P36"/>
    <mergeCell ref="O37:O38"/>
    <mergeCell ref="P37:P38"/>
    <mergeCell ref="L37:L38"/>
    <mergeCell ref="F19:F21"/>
    <mergeCell ref="O140:O141"/>
    <mergeCell ref="O162:O165"/>
    <mergeCell ref="O103:O104"/>
    <mergeCell ref="O123:O124"/>
    <mergeCell ref="O158:O161"/>
    <mergeCell ref="O131:O133"/>
    <mergeCell ref="O134:O136"/>
    <mergeCell ref="O137:O139"/>
    <mergeCell ref="P240:P241"/>
    <mergeCell ref="P242:P243"/>
    <mergeCell ref="P103:P104"/>
    <mergeCell ref="O121:O122"/>
    <mergeCell ref="O108:O109"/>
    <mergeCell ref="O106:O107"/>
    <mergeCell ref="O125:O126"/>
    <mergeCell ref="O127:O128"/>
    <mergeCell ref="O129:O130"/>
    <mergeCell ref="O234:O235"/>
    <mergeCell ref="O236:O237"/>
    <mergeCell ref="O240:O241"/>
    <mergeCell ref="O242:O243"/>
    <mergeCell ref="O187:O190"/>
    <mergeCell ref="O170:O174"/>
    <mergeCell ref="P170:P174"/>
    <mergeCell ref="P125:P126"/>
    <mergeCell ref="P127:P128"/>
    <mergeCell ref="P158:P161"/>
    <mergeCell ref="P162:P165"/>
    <mergeCell ref="P175:P179"/>
    <mergeCell ref="P180:P182"/>
    <mergeCell ref="O166:O169"/>
    <mergeCell ref="P166:P169"/>
    <mergeCell ref="P260:P263"/>
    <mergeCell ref="P183:P186"/>
    <mergeCell ref="P191:P194"/>
    <mergeCell ref="P200:P204"/>
    <mergeCell ref="P206:P207"/>
    <mergeCell ref="P187:P190"/>
    <mergeCell ref="P208:P209"/>
    <mergeCell ref="O272:O275"/>
    <mergeCell ref="O269:O271"/>
    <mergeCell ref="O265:O268"/>
    <mergeCell ref="O260:O263"/>
    <mergeCell ref="P212:P214"/>
    <mergeCell ref="P215:P217"/>
    <mergeCell ref="P221:P222"/>
    <mergeCell ref="P226:P228"/>
    <mergeCell ref="P234:P235"/>
    <mergeCell ref="P236:P237"/>
    <mergeCell ref="O257:O259"/>
    <mergeCell ref="O253:O256"/>
    <mergeCell ref="O250:O252"/>
    <mergeCell ref="P195:P199"/>
    <mergeCell ref="P246:P247"/>
    <mergeCell ref="P248:P249"/>
    <mergeCell ref="P250:P252"/>
    <mergeCell ref="P269:P271"/>
    <mergeCell ref="P265:P268"/>
    <mergeCell ref="O246:O247"/>
    <mergeCell ref="O248:O249"/>
    <mergeCell ref="P244:P245"/>
    <mergeCell ref="P238:P239"/>
    <mergeCell ref="B64:B65"/>
    <mergeCell ref="C64:C65"/>
    <mergeCell ref="M100:M101"/>
    <mergeCell ref="F100:F101"/>
    <mergeCell ref="O327:O330"/>
    <mergeCell ref="O340:O341"/>
    <mergeCell ref="O338:O339"/>
    <mergeCell ref="K340:K341"/>
    <mergeCell ref="B338:B339"/>
    <mergeCell ref="N340:N341"/>
    <mergeCell ref="B331:B334"/>
    <mergeCell ref="D64:D65"/>
    <mergeCell ref="E64:E65"/>
    <mergeCell ref="M64:M65"/>
    <mergeCell ref="N64:N65"/>
    <mergeCell ref="O64:O65"/>
    <mergeCell ref="O276:O278"/>
    <mergeCell ref="O279:O281"/>
    <mergeCell ref="O331:O334"/>
    <mergeCell ref="O306:O307"/>
    <mergeCell ref="N166:N169"/>
    <mergeCell ref="O79:O80"/>
    <mergeCell ref="O74:O75"/>
    <mergeCell ref="B72:B73"/>
    <mergeCell ref="C72:C73"/>
    <mergeCell ref="D72:D73"/>
    <mergeCell ref="E72:E73"/>
    <mergeCell ref="F72:F73"/>
    <mergeCell ref="J72:J73"/>
    <mergeCell ref="K72:K73"/>
    <mergeCell ref="O72:O73"/>
    <mergeCell ref="O148:O150"/>
    <mergeCell ref="F64:F65"/>
    <mergeCell ref="J64:J65"/>
    <mergeCell ref="K64:K65"/>
    <mergeCell ref="L64:L65"/>
    <mergeCell ref="H419:H420"/>
    <mergeCell ref="P327:P330"/>
    <mergeCell ref="P331:P334"/>
    <mergeCell ref="F319:F322"/>
    <mergeCell ref="J319:J322"/>
    <mergeCell ref="O319:O322"/>
    <mergeCell ref="P319:P322"/>
    <mergeCell ref="H296:H297"/>
    <mergeCell ref="H338:H339"/>
    <mergeCell ref="M370:M372"/>
    <mergeCell ref="L377:L379"/>
    <mergeCell ref="M377:M379"/>
    <mergeCell ref="N377:N379"/>
    <mergeCell ref="H386:H387"/>
    <mergeCell ref="M364:M366"/>
    <mergeCell ref="J287:J288"/>
    <mergeCell ref="K287:K288"/>
    <mergeCell ref="L287:L288"/>
    <mergeCell ref="M287:M288"/>
    <mergeCell ref="N287:N288"/>
    <mergeCell ref="O287:O288"/>
    <mergeCell ref="P287:P288"/>
    <mergeCell ref="G287:I287"/>
    <mergeCell ref="P144:P147"/>
    <mergeCell ref="P148:P150"/>
    <mergeCell ref="P151:P153"/>
    <mergeCell ref="P154:P157"/>
    <mergeCell ref="B344:N344"/>
    <mergeCell ref="M327:M330"/>
    <mergeCell ref="N327:N330"/>
    <mergeCell ref="H340:H341"/>
    <mergeCell ref="C338:C339"/>
    <mergeCell ref="F331:F334"/>
    <mergeCell ref="J331:J334"/>
    <mergeCell ref="K331:K334"/>
    <mergeCell ref="L331:L334"/>
    <mergeCell ref="M331:M334"/>
    <mergeCell ref="B340:B341"/>
    <mergeCell ref="C340:C341"/>
    <mergeCell ref="D340:D341"/>
    <mergeCell ref="E340:E341"/>
    <mergeCell ref="J340:J341"/>
    <mergeCell ref="M340:M341"/>
    <mergeCell ref="C331:C334"/>
    <mergeCell ref="F340:F341"/>
    <mergeCell ref="N338:N339"/>
    <mergeCell ref="N331:N334"/>
    <mergeCell ref="D338:D339"/>
    <mergeCell ref="E338:E339"/>
    <mergeCell ref="F338:F339"/>
    <mergeCell ref="J338:J339"/>
    <mergeCell ref="K338:K339"/>
    <mergeCell ref="B327:B330"/>
    <mergeCell ref="C327:C330"/>
    <mergeCell ref="D327:D330"/>
    <mergeCell ref="E327:E330"/>
    <mergeCell ref="F327:F330"/>
    <mergeCell ref="J327:J330"/>
    <mergeCell ref="K327:K330"/>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447" t="s">
        <v>2528</v>
      </c>
      <c r="C2" s="1447"/>
      <c r="D2" s="1447"/>
      <c r="E2" s="1447"/>
      <c r="F2" s="1447"/>
      <c r="G2" s="1447"/>
      <c r="H2" s="1447"/>
      <c r="I2" s="1447"/>
      <c r="J2" s="1447"/>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2140" t="s">
        <v>1770</v>
      </c>
      <c r="C4" s="2141"/>
      <c r="D4" s="2141"/>
      <c r="E4" s="2141"/>
      <c r="F4" s="2141"/>
      <c r="G4" s="2141"/>
      <c r="H4" s="2141"/>
      <c r="I4" s="2141"/>
      <c r="J4" s="2141"/>
      <c r="K4" s="2141"/>
      <c r="L4" s="2142"/>
      <c r="M4" s="58"/>
      <c r="N4" s="2143" t="s">
        <v>1771</v>
      </c>
      <c r="O4" s="2141"/>
      <c r="P4" s="2141"/>
      <c r="Q4" s="2141"/>
      <c r="R4" s="2141"/>
      <c r="S4" s="2141"/>
      <c r="T4" s="2141"/>
      <c r="U4" s="2141"/>
      <c r="V4" s="2141"/>
    </row>
    <row r="5" spans="1:25" ht="15.75" thickBot="1" x14ac:dyDescent="0.3">
      <c r="B5" s="58"/>
      <c r="C5" s="58"/>
      <c r="D5" s="58"/>
      <c r="E5" s="58"/>
      <c r="F5" s="58"/>
      <c r="G5" s="58"/>
      <c r="H5" s="58"/>
      <c r="I5" s="58"/>
      <c r="J5" s="58"/>
      <c r="K5" s="58"/>
      <c r="L5" s="58"/>
      <c r="M5" s="58"/>
      <c r="N5" s="58"/>
    </row>
    <row r="6" spans="1:25" ht="29.25" customHeight="1" thickBot="1" x14ac:dyDescent="0.3">
      <c r="B6" s="636"/>
      <c r="C6" s="2144" t="s">
        <v>1742</v>
      </c>
      <c r="D6" s="2144"/>
      <c r="E6" s="2144"/>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145" t="s">
        <v>1745</v>
      </c>
      <c r="F7" s="2146"/>
      <c r="G7" s="628" t="s">
        <v>1744</v>
      </c>
      <c r="H7" s="2145" t="s">
        <v>1746</v>
      </c>
      <c r="I7" s="2146"/>
      <c r="J7" s="58"/>
      <c r="K7" s="58"/>
      <c r="L7" s="629"/>
      <c r="M7" s="58"/>
      <c r="N7" s="2136" t="s">
        <v>1747</v>
      </c>
      <c r="O7" s="2137"/>
      <c r="P7" s="2137"/>
      <c r="Q7" s="2137"/>
      <c r="R7" s="2138" t="s">
        <v>1768</v>
      </c>
      <c r="S7" s="2139"/>
      <c r="T7" s="2139"/>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154" t="s">
        <v>1748</v>
      </c>
      <c r="D9" s="2154"/>
      <c r="E9" s="2154"/>
      <c r="F9" s="2154"/>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145" t="s">
        <v>1749</v>
      </c>
      <c r="F10" s="2146"/>
      <c r="G10" s="628" t="s">
        <v>1744</v>
      </c>
      <c r="H10" s="2145" t="s">
        <v>1750</v>
      </c>
      <c r="I10" s="2146"/>
      <c r="J10" s="58"/>
      <c r="K10" s="58"/>
      <c r="L10" s="629"/>
      <c r="M10" s="58"/>
      <c r="N10" s="2136" t="s">
        <v>1751</v>
      </c>
      <c r="O10" s="2137"/>
      <c r="P10" s="2137"/>
      <c r="Q10" s="2155"/>
      <c r="R10" s="2138" t="s">
        <v>1769</v>
      </c>
      <c r="S10" s="2139"/>
      <c r="T10" s="2139"/>
      <c r="U10" s="370"/>
      <c r="V10" s="370"/>
      <c r="W10" s="370"/>
      <c r="X10" s="370"/>
      <c r="Y10" s="370"/>
    </row>
    <row r="11" spans="1:25" ht="7.5" customHeight="1" thickBot="1" x14ac:dyDescent="0.3">
      <c r="B11" s="625"/>
      <c r="C11" s="7"/>
      <c r="D11" s="7"/>
      <c r="E11" s="7"/>
      <c r="F11" s="7"/>
      <c r="G11" s="7"/>
      <c r="H11" s="7"/>
      <c r="I11" s="7"/>
      <c r="J11" s="7"/>
      <c r="K11" s="7"/>
      <c r="L11" s="626"/>
      <c r="M11" s="58"/>
      <c r="N11" s="7"/>
      <c r="O11" s="7"/>
      <c r="P11" s="7"/>
      <c r="Q11" s="7"/>
      <c r="R11" s="7"/>
      <c r="S11" s="7"/>
      <c r="T11" s="7"/>
      <c r="U11" s="7"/>
      <c r="V11" s="7"/>
      <c r="W11" s="7"/>
      <c r="X11" s="7"/>
      <c r="Y11" s="7"/>
    </row>
    <row r="12" spans="1:25" ht="37.5" customHeight="1" thickBot="1" x14ac:dyDescent="0.3">
      <c r="B12" s="625"/>
      <c r="C12" s="2148" t="s">
        <v>1752</v>
      </c>
      <c r="D12" s="2148"/>
      <c r="E12" s="2148"/>
      <c r="F12" s="2148"/>
      <c r="G12" s="2149"/>
      <c r="H12" s="632" t="s">
        <v>1740</v>
      </c>
      <c r="I12" s="323"/>
      <c r="J12" s="7"/>
      <c r="K12" s="7"/>
      <c r="L12" s="626"/>
      <c r="M12" s="58"/>
      <c r="N12" s="633" t="s">
        <v>1764</v>
      </c>
      <c r="O12" s="2157" t="s">
        <v>1754</v>
      </c>
      <c r="P12" s="2159"/>
      <c r="Q12" s="634" t="s">
        <v>1753</v>
      </c>
      <c r="R12" s="2157" t="s">
        <v>1755</v>
      </c>
      <c r="S12" s="2159"/>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54" customHeight="1" thickBot="1" x14ac:dyDescent="0.3">
      <c r="B14" s="625"/>
      <c r="C14" s="2148" t="s">
        <v>1756</v>
      </c>
      <c r="D14" s="2148"/>
      <c r="E14" s="2148"/>
      <c r="F14" s="2148"/>
      <c r="G14" s="2149"/>
      <c r="H14" s="632" t="s">
        <v>1740</v>
      </c>
      <c r="I14" s="323"/>
      <c r="J14" s="7"/>
      <c r="K14" s="7"/>
      <c r="L14" s="626"/>
      <c r="M14" s="58"/>
      <c r="N14" s="633" t="s">
        <v>1764</v>
      </c>
      <c r="O14" s="2157" t="s">
        <v>1757</v>
      </c>
      <c r="P14" s="2158"/>
      <c r="Q14" s="2157" t="s">
        <v>1758</v>
      </c>
      <c r="R14" s="2159"/>
      <c r="S14" s="370"/>
      <c r="T14" s="370"/>
      <c r="U14" s="370"/>
      <c r="V14" s="370"/>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42" customHeight="1" thickBot="1" x14ac:dyDescent="0.3">
      <c r="B16" s="625"/>
      <c r="C16" s="2148" t="s">
        <v>1759</v>
      </c>
      <c r="D16" s="2148"/>
      <c r="E16" s="2148"/>
      <c r="F16" s="2148"/>
      <c r="G16" s="2149"/>
      <c r="H16" s="632" t="s">
        <v>1740</v>
      </c>
      <c r="I16" s="323"/>
      <c r="J16" s="7"/>
      <c r="K16" s="7"/>
      <c r="L16" s="626"/>
      <c r="M16" s="58"/>
      <c r="N16" s="633" t="s">
        <v>1764</v>
      </c>
      <c r="O16" s="2157" t="s">
        <v>1757</v>
      </c>
      <c r="P16" s="2158"/>
      <c r="Q16" s="2157" t="s">
        <v>1760</v>
      </c>
      <c r="R16" s="2160"/>
      <c r="S16" s="2157" t="s">
        <v>1761</v>
      </c>
      <c r="T16" s="2160"/>
      <c r="U16" s="2160"/>
      <c r="V16" s="2159"/>
      <c r="W16" s="370"/>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42" customHeight="1" thickBot="1" x14ac:dyDescent="0.3">
      <c r="B18" s="625"/>
      <c r="C18" s="2148" t="s">
        <v>1762</v>
      </c>
      <c r="D18" s="2148"/>
      <c r="E18" s="2148"/>
      <c r="F18" s="2148"/>
      <c r="G18" s="2148"/>
      <c r="H18" s="632" t="s">
        <v>1740</v>
      </c>
      <c r="I18" s="323"/>
      <c r="J18" s="7"/>
      <c r="K18" s="7"/>
      <c r="L18" s="626"/>
      <c r="M18" s="58"/>
      <c r="N18" s="634" t="s">
        <v>1763</v>
      </c>
      <c r="O18" s="633" t="s">
        <v>1765</v>
      </c>
      <c r="P18" s="2156" t="s">
        <v>1757</v>
      </c>
      <c r="Q18" s="2156"/>
      <c r="R18" s="2156" t="s">
        <v>1760</v>
      </c>
      <c r="S18" s="2156"/>
      <c r="T18" s="639" t="s">
        <v>1766</v>
      </c>
    </row>
    <row r="19" spans="2:25" x14ac:dyDescent="0.25">
      <c r="B19" s="640"/>
      <c r="L19" s="641"/>
    </row>
    <row r="20" spans="2:25" ht="27.75" customHeight="1" x14ac:dyDescent="0.25">
      <c r="B20" s="640"/>
      <c r="E20" s="2147" t="s">
        <v>1767</v>
      </c>
      <c r="F20" s="2147"/>
      <c r="G20" s="2147"/>
      <c r="H20" s="2147"/>
      <c r="I20" s="2147"/>
      <c r="J20" s="2147"/>
      <c r="L20" s="641"/>
    </row>
    <row r="21" spans="2:25" ht="15.75" thickBot="1" x14ac:dyDescent="0.3">
      <c r="B21" s="642"/>
      <c r="C21" s="643"/>
      <c r="D21" s="643"/>
      <c r="E21" s="643"/>
      <c r="F21" s="643"/>
      <c r="G21" s="643"/>
      <c r="H21" s="643"/>
      <c r="I21" s="643"/>
      <c r="J21" s="643"/>
      <c r="K21" s="643"/>
      <c r="L21" s="644"/>
    </row>
    <row r="22" spans="2:25" ht="15.75" thickBot="1" x14ac:dyDescent="0.3"/>
    <row r="23" spans="2:25" ht="30" customHeight="1" thickBot="1" x14ac:dyDescent="0.3">
      <c r="B23" s="2151" t="s">
        <v>1741</v>
      </c>
      <c r="C23" s="2152"/>
      <c r="D23" s="2152"/>
      <c r="E23" s="2152"/>
      <c r="F23" s="2152"/>
      <c r="G23" s="2152"/>
      <c r="H23" s="2152"/>
      <c r="I23" s="2152"/>
      <c r="J23" s="2152"/>
      <c r="K23" s="2152"/>
      <c r="L23" s="2153"/>
    </row>
    <row r="24" spans="2:25" ht="29.25" customHeight="1" x14ac:dyDescent="0.25">
      <c r="B24" s="636"/>
      <c r="C24" s="2144" t="s">
        <v>1742</v>
      </c>
      <c r="D24" s="2144"/>
      <c r="E24" s="2144"/>
      <c r="F24" s="139"/>
      <c r="G24" s="139"/>
      <c r="H24" s="139"/>
      <c r="I24" s="139"/>
      <c r="J24" s="637"/>
      <c r="K24" s="637"/>
      <c r="L24" s="638"/>
      <c r="M24" s="58"/>
      <c r="N24" s="58"/>
      <c r="O24" s="58"/>
      <c r="P24" s="58"/>
      <c r="Q24" s="58"/>
      <c r="R24" s="58"/>
      <c r="S24" s="58"/>
      <c r="T24" s="58"/>
      <c r="U24" s="58"/>
      <c r="V24" s="58"/>
      <c r="W24" s="58"/>
      <c r="X24" s="58"/>
      <c r="Y24" s="58"/>
    </row>
    <row r="25" spans="2:25" ht="39.75" customHeight="1" x14ac:dyDescent="0.25">
      <c r="B25" s="627"/>
      <c r="C25" s="590"/>
      <c r="D25" s="628" t="s">
        <v>1743</v>
      </c>
      <c r="E25" s="2150">
        <v>42005</v>
      </c>
      <c r="F25" s="2146"/>
      <c r="G25" s="628" t="s">
        <v>1744</v>
      </c>
      <c r="H25" s="2150">
        <v>42369</v>
      </c>
      <c r="I25" s="2146"/>
      <c r="J25" s="58"/>
      <c r="K25" s="58"/>
      <c r="L25" s="629"/>
      <c r="M25" s="58"/>
      <c r="N25" s="7"/>
      <c r="O25" s="7"/>
      <c r="P25" s="7"/>
    </row>
    <row r="26" spans="2:25" ht="4.5" customHeight="1" x14ac:dyDescent="0.25">
      <c r="B26" s="627"/>
      <c r="C26" s="590"/>
      <c r="D26" s="150"/>
      <c r="E26" s="630"/>
      <c r="F26" s="630"/>
      <c r="G26" s="150"/>
      <c r="H26" s="630"/>
      <c r="I26" s="630"/>
      <c r="J26" s="58"/>
      <c r="K26" s="58"/>
      <c r="L26" s="629"/>
      <c r="M26" s="58"/>
      <c r="N26" s="7"/>
      <c r="O26" s="7"/>
      <c r="P26" s="7"/>
    </row>
    <row r="27" spans="2:25" ht="29.45" customHeight="1" x14ac:dyDescent="0.25">
      <c r="B27" s="625"/>
      <c r="C27" s="2154" t="s">
        <v>1748</v>
      </c>
      <c r="D27" s="2154"/>
      <c r="E27" s="2154"/>
      <c r="F27" s="2154"/>
      <c r="G27" s="7"/>
      <c r="H27" s="7"/>
      <c r="I27" s="7"/>
      <c r="J27" s="7"/>
      <c r="K27" s="7"/>
      <c r="L27" s="626"/>
      <c r="M27" s="58"/>
      <c r="N27" s="370"/>
      <c r="O27" s="370"/>
      <c r="P27" s="370"/>
    </row>
    <row r="28" spans="2:25" ht="39" customHeight="1" x14ac:dyDescent="0.25">
      <c r="B28" s="627"/>
      <c r="C28" s="590"/>
      <c r="D28" s="628" t="s">
        <v>1743</v>
      </c>
      <c r="E28" s="2145">
        <v>2009</v>
      </c>
      <c r="F28" s="2146"/>
      <c r="G28" s="628" t="s">
        <v>1744</v>
      </c>
      <c r="H28" s="2145">
        <v>2015</v>
      </c>
      <c r="I28" s="2146"/>
      <c r="J28" s="58"/>
      <c r="K28" s="58"/>
      <c r="L28" s="629"/>
      <c r="M28" s="58"/>
      <c r="N28" s="370"/>
      <c r="O28" s="370"/>
      <c r="P28" s="370"/>
    </row>
    <row r="29" spans="2:25" ht="7.5" customHeight="1" x14ac:dyDescent="0.25">
      <c r="B29" s="625"/>
      <c r="C29" s="7"/>
      <c r="D29" s="7"/>
      <c r="E29" s="7"/>
      <c r="F29" s="7"/>
      <c r="G29" s="7"/>
      <c r="H29" s="7"/>
      <c r="I29" s="7"/>
      <c r="J29" s="7"/>
      <c r="K29" s="7"/>
      <c r="L29" s="626"/>
      <c r="M29" s="58"/>
      <c r="N29" s="7"/>
      <c r="O29" s="7"/>
      <c r="P29" s="7"/>
    </row>
    <row r="30" spans="2:25" ht="37.5" customHeight="1" x14ac:dyDescent="0.25">
      <c r="B30" s="625"/>
      <c r="C30" s="2148" t="s">
        <v>1752</v>
      </c>
      <c r="D30" s="2148"/>
      <c r="E30" s="2148"/>
      <c r="F30" s="2148"/>
      <c r="G30" s="2149"/>
      <c r="H30" s="632" t="s">
        <v>1740</v>
      </c>
      <c r="I30" s="323"/>
      <c r="J30" s="7"/>
      <c r="K30" s="7"/>
      <c r="L30" s="626"/>
      <c r="M30" s="58"/>
    </row>
    <row r="31" spans="2:25" ht="7.5" customHeight="1" x14ac:dyDescent="0.25">
      <c r="B31" s="625"/>
      <c r="C31" s="7"/>
      <c r="D31" s="7"/>
      <c r="E31" s="7"/>
      <c r="F31" s="7"/>
      <c r="G31" s="7"/>
      <c r="H31" s="7"/>
      <c r="I31" s="7"/>
      <c r="J31" s="7"/>
      <c r="K31" s="7"/>
      <c r="L31" s="626"/>
      <c r="M31" s="58"/>
      <c r="N31" s="7"/>
      <c r="O31" s="7"/>
      <c r="P31" s="7"/>
    </row>
    <row r="32" spans="2:25" ht="54" customHeight="1" x14ac:dyDescent="0.25">
      <c r="B32" s="625"/>
      <c r="C32" s="2148" t="s">
        <v>1756</v>
      </c>
      <c r="D32" s="2148"/>
      <c r="E32" s="2148"/>
      <c r="F32" s="2148"/>
      <c r="G32" s="2149"/>
      <c r="H32" s="632" t="s">
        <v>1740</v>
      </c>
      <c r="I32" s="323"/>
      <c r="J32" s="7"/>
      <c r="K32" s="7"/>
      <c r="L32" s="626"/>
      <c r="M32" s="58"/>
    </row>
    <row r="33" spans="2:16" ht="7.5" customHeight="1" x14ac:dyDescent="0.25">
      <c r="B33" s="625"/>
      <c r="C33" s="7"/>
      <c r="D33" s="7"/>
      <c r="E33" s="7"/>
      <c r="F33" s="7"/>
      <c r="G33" s="7"/>
      <c r="H33" s="7"/>
      <c r="I33" s="7"/>
      <c r="J33" s="7"/>
      <c r="K33" s="7"/>
      <c r="L33" s="626"/>
      <c r="M33" s="58"/>
      <c r="N33" s="7"/>
      <c r="O33" s="7"/>
      <c r="P33" s="7"/>
    </row>
    <row r="34" spans="2:16" ht="42" customHeight="1" x14ac:dyDescent="0.25">
      <c r="B34" s="625"/>
      <c r="C34" s="2148" t="s">
        <v>1759</v>
      </c>
      <c r="D34" s="2148"/>
      <c r="E34" s="2148"/>
      <c r="F34" s="2148"/>
      <c r="G34" s="2149"/>
      <c r="H34" s="632" t="s">
        <v>1740</v>
      </c>
      <c r="I34" s="323"/>
      <c r="J34" s="7"/>
      <c r="K34" s="7"/>
      <c r="L34" s="626"/>
      <c r="M34" s="58"/>
      <c r="N34" s="370"/>
    </row>
    <row r="35" spans="2:16" ht="7.5" customHeight="1" x14ac:dyDescent="0.25">
      <c r="B35" s="625"/>
      <c r="C35" s="7"/>
      <c r="D35" s="7"/>
      <c r="E35" s="7"/>
      <c r="F35" s="7"/>
      <c r="G35" s="7"/>
      <c r="H35" s="7"/>
      <c r="I35" s="7"/>
      <c r="J35" s="7"/>
      <c r="K35" s="7"/>
      <c r="L35" s="626"/>
      <c r="M35" s="58"/>
      <c r="N35" s="7"/>
      <c r="O35" s="7"/>
      <c r="P35" s="7"/>
    </row>
    <row r="36" spans="2:16" ht="42" customHeight="1" x14ac:dyDescent="0.25">
      <c r="B36" s="625"/>
      <c r="C36" s="2148" t="s">
        <v>1762</v>
      </c>
      <c r="D36" s="2148"/>
      <c r="E36" s="2148"/>
      <c r="F36" s="2148"/>
      <c r="G36" s="2148"/>
      <c r="H36" s="632" t="s">
        <v>1740</v>
      </c>
      <c r="I36" s="323"/>
      <c r="J36" s="7"/>
      <c r="K36" s="7"/>
      <c r="L36" s="626"/>
      <c r="M36" s="58"/>
    </row>
    <row r="37" spans="2:16" x14ac:dyDescent="0.25">
      <c r="B37" s="640"/>
      <c r="L37" s="641"/>
    </row>
    <row r="38" spans="2:16" ht="27.75" customHeight="1" x14ac:dyDescent="0.25">
      <c r="B38" s="640"/>
      <c r="E38" s="2147" t="s">
        <v>1767</v>
      </c>
      <c r="F38" s="2147"/>
      <c r="G38" s="2147"/>
      <c r="H38" s="2147"/>
      <c r="I38" s="2147"/>
      <c r="J38" s="2147"/>
      <c r="L38" s="641"/>
    </row>
    <row r="39" spans="2:16" ht="15.75" thickBot="1" x14ac:dyDescent="0.3">
      <c r="B39" s="642"/>
      <c r="C39" s="643"/>
      <c r="D39" s="643"/>
      <c r="E39" s="643"/>
      <c r="F39" s="643"/>
      <c r="G39" s="643"/>
      <c r="H39" s="643"/>
      <c r="I39" s="643"/>
      <c r="J39" s="643"/>
      <c r="K39" s="643"/>
      <c r="L39" s="644"/>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1"/>
  <sheetViews>
    <sheetView showGridLines="0" zoomScale="90" zoomScaleNormal="90" workbookViewId="0">
      <pane ySplit="4" topLeftCell="A5" activePane="bottomLeft" state="frozen"/>
      <selection pane="bottomLeft" activeCell="AF72" sqref="AF72:AH7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57031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58" customFormat="1" ht="8.25" customHeight="1" x14ac:dyDescent="0.2">
      <c r="A1" s="175"/>
      <c r="B1" s="27"/>
      <c r="C1" s="27"/>
      <c r="D1" s="27"/>
      <c r="E1" s="27"/>
      <c r="F1" s="27"/>
      <c r="G1" s="27"/>
      <c r="H1" s="27"/>
      <c r="I1" s="27"/>
      <c r="J1" s="27"/>
      <c r="K1" s="27"/>
      <c r="L1" s="27"/>
      <c r="M1" s="27"/>
      <c r="N1" s="27"/>
    </row>
    <row r="2" spans="1:79" s="58" customFormat="1" ht="46.5" customHeight="1" x14ac:dyDescent="0.25">
      <c r="B2" s="1447" t="s">
        <v>996</v>
      </c>
      <c r="C2" s="1447"/>
      <c r="D2" s="1447"/>
      <c r="E2" s="1447"/>
      <c r="F2" s="1447"/>
      <c r="G2" s="1447"/>
      <c r="H2" s="1447"/>
      <c r="I2" s="1447"/>
      <c r="J2" s="1447"/>
      <c r="K2" s="1447"/>
      <c r="L2" s="1447"/>
      <c r="M2" s="1447"/>
      <c r="N2" s="1447"/>
      <c r="AX2"/>
      <c r="AY2"/>
      <c r="AZ2"/>
    </row>
    <row r="3" spans="1:79" s="1" customFormat="1" ht="19.5" customHeight="1" x14ac:dyDescent="0.25">
      <c r="B3" s="348" t="s">
        <v>926</v>
      </c>
      <c r="C3"/>
      <c r="D3"/>
      <c r="E3"/>
      <c r="F3"/>
      <c r="G3"/>
      <c r="H3"/>
      <c r="I3"/>
      <c r="J3" s="345"/>
      <c r="K3"/>
      <c r="L3"/>
      <c r="M3"/>
      <c r="N3"/>
    </row>
    <row r="4" spans="1:79" ht="15" customHeight="1" thickBot="1" x14ac:dyDescent="0.3"/>
    <row r="5" spans="1:79" ht="15" customHeight="1" thickBot="1" x14ac:dyDescent="0.3">
      <c r="B5" s="881" t="s">
        <v>2391</v>
      </c>
      <c r="C5" s="881"/>
      <c r="D5" s="881"/>
      <c r="E5" s="881"/>
      <c r="F5" s="881"/>
      <c r="G5" s="881"/>
      <c r="H5" s="881"/>
      <c r="I5" s="881"/>
      <c r="J5" s="881" t="s">
        <v>2316</v>
      </c>
      <c r="K5" s="2509"/>
      <c r="L5" s="2509"/>
      <c r="M5" s="881"/>
      <c r="N5" s="881" t="s">
        <v>2317</v>
      </c>
      <c r="O5" s="2509"/>
      <c r="P5" s="2509"/>
      <c r="Q5" s="2509"/>
      <c r="AV5" s="2499" t="s">
        <v>2389</v>
      </c>
      <c r="AW5" s="2500"/>
      <c r="AX5" s="2501"/>
      <c r="AY5" s="782"/>
      <c r="AZ5" s="783"/>
    </row>
    <row r="6" spans="1:79" ht="22.5" customHeight="1" thickBot="1" x14ac:dyDescent="0.3">
      <c r="J6" s="2367" t="s">
        <v>239</v>
      </c>
      <c r="K6" s="2368"/>
      <c r="L6" s="2368"/>
      <c r="M6" s="2368"/>
      <c r="N6" s="2368"/>
      <c r="O6" s="2368"/>
      <c r="P6" s="2368"/>
      <c r="Q6" s="2368"/>
      <c r="R6" s="2368"/>
      <c r="S6" s="2368"/>
      <c r="T6" s="2368"/>
      <c r="U6" s="2368"/>
      <c r="V6" s="2368"/>
      <c r="W6" s="2368"/>
      <c r="X6" s="2368"/>
      <c r="Y6" s="2368"/>
      <c r="Z6" s="2368"/>
      <c r="AA6" s="2368"/>
      <c r="AB6" s="2368"/>
      <c r="AC6" s="2368"/>
      <c r="AD6" s="2368"/>
      <c r="AE6" s="2368"/>
      <c r="AF6" s="2368"/>
      <c r="AG6" s="2368"/>
      <c r="AH6" s="2368"/>
      <c r="AI6" s="2369"/>
      <c r="AV6" s="2510" t="s">
        <v>2318</v>
      </c>
      <c r="AW6" s="2511"/>
      <c r="AX6" s="2511"/>
      <c r="AY6" s="2511"/>
      <c r="AZ6" s="2511"/>
      <c r="BA6" s="2511"/>
      <c r="BB6" s="2511"/>
      <c r="BC6" s="2511"/>
      <c r="BD6" s="2511"/>
      <c r="BE6" s="2511"/>
      <c r="BF6" s="2511"/>
      <c r="BG6" s="2511"/>
      <c r="BH6" s="2511"/>
      <c r="BI6" s="2511"/>
      <c r="BJ6" s="2511"/>
      <c r="BK6" s="2511"/>
      <c r="BL6" s="2511"/>
      <c r="BM6" s="2511"/>
      <c r="BN6" s="2511"/>
      <c r="BO6" s="2511"/>
      <c r="BP6" s="2511"/>
      <c r="BQ6" s="2511"/>
      <c r="BR6" s="2511"/>
      <c r="BS6" s="2511"/>
      <c r="BT6" s="2511"/>
      <c r="BU6" s="2511"/>
      <c r="BV6" s="2511"/>
      <c r="BW6" s="2511"/>
      <c r="BX6" s="2511"/>
      <c r="BY6" s="2511"/>
      <c r="BZ6" s="2511"/>
      <c r="CA6" s="2512"/>
    </row>
    <row r="7" spans="1:79" ht="29.1" customHeight="1" x14ac:dyDescent="0.25">
      <c r="B7" s="2354"/>
      <c r="C7" s="2355"/>
      <c r="D7" s="2355"/>
      <c r="E7" s="2355"/>
      <c r="F7" s="2355"/>
      <c r="G7" s="2355"/>
      <c r="H7" s="2355"/>
      <c r="I7" s="2356"/>
      <c r="J7" s="2378" t="s">
        <v>2302</v>
      </c>
      <c r="K7" s="2349"/>
      <c r="L7" s="2344" t="s">
        <v>1647</v>
      </c>
      <c r="M7" s="2345"/>
      <c r="N7" s="2346"/>
      <c r="O7" s="2342" t="s">
        <v>2019</v>
      </c>
      <c r="P7" s="2343"/>
      <c r="Q7" s="2344" t="s">
        <v>1647</v>
      </c>
      <c r="R7" s="2345"/>
      <c r="S7" s="2346"/>
      <c r="T7" s="2347" t="s">
        <v>2018</v>
      </c>
      <c r="U7" s="2348"/>
      <c r="V7" s="2349"/>
      <c r="W7" s="2370" t="s">
        <v>933</v>
      </c>
      <c r="X7" s="2371"/>
      <c r="Y7" s="2347" t="s">
        <v>936</v>
      </c>
      <c r="Z7" s="2345"/>
      <c r="AA7" s="2343"/>
      <c r="AB7" s="2344" t="s">
        <v>1647</v>
      </c>
      <c r="AC7" s="2345"/>
      <c r="AD7" s="2346"/>
      <c r="AE7" s="2347" t="s">
        <v>937</v>
      </c>
      <c r="AF7" s="2343"/>
      <c r="AG7" s="2344" t="s">
        <v>1647</v>
      </c>
      <c r="AH7" s="2345"/>
      <c r="AI7" s="2346"/>
      <c r="AV7" s="2513" t="s">
        <v>2702</v>
      </c>
      <c r="AW7" s="2514"/>
      <c r="AX7" s="2344" t="s">
        <v>1647</v>
      </c>
      <c r="AY7" s="2345"/>
      <c r="AZ7" s="2346"/>
      <c r="BA7" s="2513" t="s">
        <v>2302</v>
      </c>
      <c r="BB7" s="2514"/>
      <c r="BC7" s="2344" t="s">
        <v>1647</v>
      </c>
      <c r="BD7" s="2345"/>
      <c r="BE7" s="2346"/>
      <c r="BF7" s="2513" t="s">
        <v>2019</v>
      </c>
      <c r="BG7" s="2515"/>
      <c r="BH7" s="2514"/>
      <c r="BI7" s="2399" t="s">
        <v>933</v>
      </c>
      <c r="BJ7" s="2345"/>
      <c r="BK7" s="2346"/>
      <c r="BL7" s="2347" t="s">
        <v>936</v>
      </c>
      <c r="BM7" s="2345"/>
      <c r="BN7" s="2343"/>
      <c r="BO7" s="2344" t="s">
        <v>1647</v>
      </c>
      <c r="BP7" s="2345"/>
      <c r="BQ7" s="2346"/>
      <c r="BR7" s="2347" t="s">
        <v>937</v>
      </c>
      <c r="BS7" s="2343"/>
      <c r="BT7" s="2344" t="s">
        <v>1647</v>
      </c>
      <c r="BU7" s="2345"/>
      <c r="BV7" s="2346"/>
    </row>
    <row r="8" spans="1:79" ht="8.25" customHeight="1" x14ac:dyDescent="0.25">
      <c r="B8" s="338"/>
      <c r="C8" s="334"/>
      <c r="D8" s="334"/>
      <c r="E8" s="334"/>
      <c r="F8" s="334"/>
      <c r="G8" s="334"/>
      <c r="H8" s="334"/>
      <c r="I8" s="334"/>
      <c r="J8" s="334"/>
      <c r="K8" s="334"/>
      <c r="L8" s="334"/>
      <c r="M8" s="334"/>
      <c r="N8" s="335"/>
      <c r="O8" s="334"/>
      <c r="P8" s="334"/>
      <c r="Q8" s="334"/>
      <c r="R8" s="334"/>
      <c r="S8" s="335"/>
      <c r="T8" s="335"/>
      <c r="U8" s="335"/>
      <c r="V8" s="335"/>
      <c r="W8" s="336"/>
      <c r="X8" s="335"/>
      <c r="Y8" s="335"/>
      <c r="Z8" s="335"/>
      <c r="AA8" s="335"/>
      <c r="AB8" s="336"/>
      <c r="AC8" s="335"/>
      <c r="AD8" s="335"/>
      <c r="AE8" s="335"/>
      <c r="AF8" s="335"/>
      <c r="AG8" s="336"/>
      <c r="AH8" s="335"/>
      <c r="AI8" s="337"/>
      <c r="AJ8" s="773"/>
      <c r="AK8" s="773"/>
      <c r="AL8" s="773"/>
      <c r="AM8" s="773"/>
      <c r="AN8" s="773"/>
      <c r="AO8" s="773"/>
      <c r="AP8" s="773"/>
      <c r="AQ8" s="773"/>
      <c r="AR8" s="773"/>
      <c r="AS8" s="773"/>
      <c r="AT8" s="773"/>
      <c r="AU8" s="174"/>
      <c r="AV8" s="334"/>
      <c r="AW8" s="334"/>
      <c r="AX8" s="334"/>
      <c r="AY8" s="334"/>
      <c r="AZ8" s="335"/>
      <c r="BA8" s="334"/>
      <c r="BB8" s="334"/>
      <c r="BC8" s="334"/>
      <c r="BD8" s="334"/>
      <c r="BE8" s="335"/>
      <c r="BF8" s="335"/>
      <c r="BG8" s="335"/>
      <c r="BH8" s="335"/>
      <c r="BI8" s="336"/>
      <c r="BJ8" s="335"/>
      <c r="BK8" s="335"/>
      <c r="BL8" s="335"/>
      <c r="BM8" s="335"/>
      <c r="BN8" s="335"/>
      <c r="BO8" s="336"/>
      <c r="BP8" s="335"/>
      <c r="BQ8" s="335"/>
      <c r="BR8" s="335"/>
      <c r="BS8" s="335"/>
      <c r="BT8" s="336"/>
      <c r="BU8" s="335"/>
      <c r="BV8" s="337"/>
    </row>
    <row r="9" spans="1:79" ht="183" customHeight="1" x14ac:dyDescent="0.25">
      <c r="B9" s="2197" t="s">
        <v>2678</v>
      </c>
      <c r="C9" s="2198"/>
      <c r="D9" s="2198"/>
      <c r="E9" s="2198"/>
      <c r="F9" s="2198"/>
      <c r="G9" s="2198"/>
      <c r="H9" s="2198"/>
      <c r="I9" s="2374"/>
      <c r="J9" s="2161">
        <v>19</v>
      </c>
      <c r="K9" s="2165"/>
      <c r="L9" s="2358" t="s">
        <v>2304</v>
      </c>
      <c r="M9" s="2359"/>
      <c r="N9" s="2360"/>
      <c r="O9" s="2161">
        <v>125</v>
      </c>
      <c r="P9" s="2165"/>
      <c r="Q9" s="2375" t="s">
        <v>2303</v>
      </c>
      <c r="R9" s="2376"/>
      <c r="S9" s="2377"/>
      <c r="T9" s="2336">
        <v>119</v>
      </c>
      <c r="U9" s="2337"/>
      <c r="V9" s="2338"/>
      <c r="W9" s="2372" t="s">
        <v>2387</v>
      </c>
      <c r="X9" s="2373"/>
      <c r="Y9" s="2336">
        <v>0</v>
      </c>
      <c r="Z9" s="2337"/>
      <c r="AA9" s="2338"/>
      <c r="AB9" s="2375" t="s">
        <v>2388</v>
      </c>
      <c r="AC9" s="2376"/>
      <c r="AD9" s="2377"/>
      <c r="AE9" s="2336">
        <v>263</v>
      </c>
      <c r="AF9" s="2338"/>
      <c r="AG9" s="2183" t="s">
        <v>2368</v>
      </c>
      <c r="AH9" s="2172"/>
      <c r="AI9" s="2173"/>
      <c r="AJ9" s="750"/>
      <c r="AK9" s="750"/>
      <c r="AL9" s="750"/>
      <c r="AM9" s="750"/>
      <c r="AN9" s="750"/>
      <c r="AO9" s="750"/>
      <c r="AP9" s="750"/>
      <c r="AQ9" s="750"/>
      <c r="AR9" s="750"/>
      <c r="AS9" s="750"/>
      <c r="AT9" s="750"/>
      <c r="AU9" s="174"/>
      <c r="AV9" s="2324">
        <v>143</v>
      </c>
      <c r="AW9" s="2326"/>
      <c r="AX9" s="2358" t="s">
        <v>2703</v>
      </c>
      <c r="AY9" s="2359"/>
      <c r="AZ9" s="2360"/>
      <c r="BA9" s="2324">
        <v>17</v>
      </c>
      <c r="BB9" s="2326"/>
      <c r="BC9" s="2400" t="s">
        <v>2704</v>
      </c>
      <c r="BD9" s="2359"/>
      <c r="BE9" s="2360"/>
      <c r="BF9" s="2324">
        <v>90</v>
      </c>
      <c r="BG9" s="2325"/>
      <c r="BH9" s="2326"/>
      <c r="BI9" s="2400" t="s">
        <v>2705</v>
      </c>
      <c r="BJ9" s="2359"/>
      <c r="BK9" s="2360"/>
      <c r="BL9" s="2324">
        <v>53</v>
      </c>
      <c r="BM9" s="2325"/>
      <c r="BN9" s="2326"/>
      <c r="BO9" s="2358" t="s">
        <v>2706</v>
      </c>
      <c r="BP9" s="2359"/>
      <c r="BQ9" s="2360"/>
      <c r="BR9" s="2324">
        <v>160</v>
      </c>
      <c r="BS9" s="2326"/>
      <c r="BT9" s="2188" t="s">
        <v>2353</v>
      </c>
      <c r="BU9" s="2401"/>
      <c r="BV9" s="2402"/>
    </row>
    <row r="10" spans="1:79" ht="6.75" customHeight="1" x14ac:dyDescent="0.25">
      <c r="B10" s="2170"/>
      <c r="C10" s="2171"/>
      <c r="D10" s="2171"/>
      <c r="E10" s="2171"/>
      <c r="F10" s="2171"/>
      <c r="G10" s="2171"/>
      <c r="H10" s="2171"/>
      <c r="I10" s="2171"/>
      <c r="J10" s="2162"/>
      <c r="K10" s="2162"/>
      <c r="L10" s="2162"/>
      <c r="M10" s="2162"/>
      <c r="N10" s="2162"/>
      <c r="O10" s="2162"/>
      <c r="P10" s="2162"/>
      <c r="Q10" s="2162"/>
      <c r="R10" s="2162"/>
      <c r="S10" s="2162"/>
      <c r="T10" s="2337"/>
      <c r="U10" s="2337"/>
      <c r="V10" s="2337"/>
      <c r="W10" s="336"/>
      <c r="X10" s="336"/>
      <c r="Y10" s="2337"/>
      <c r="Z10" s="2337"/>
      <c r="AA10" s="2337"/>
      <c r="AB10" s="2172"/>
      <c r="AC10" s="2172"/>
      <c r="AD10" s="2172"/>
      <c r="AE10" s="2337"/>
      <c r="AF10" s="2337"/>
      <c r="AG10" s="2172"/>
      <c r="AH10" s="2172"/>
      <c r="AI10" s="2173"/>
      <c r="AJ10" s="750"/>
      <c r="AK10" s="750"/>
      <c r="AL10" s="750"/>
      <c r="AM10" s="750"/>
      <c r="AN10" s="750"/>
      <c r="AO10" s="750"/>
      <c r="AP10" s="750"/>
      <c r="AQ10" s="750"/>
      <c r="AR10" s="750"/>
      <c r="AS10" s="750"/>
      <c r="AT10" s="750"/>
      <c r="AU10" s="174"/>
      <c r="AV10" s="2162"/>
      <c r="AW10" s="2162"/>
      <c r="AX10" s="2162"/>
      <c r="AY10" s="2162"/>
      <c r="AZ10" s="2162"/>
      <c r="BA10" s="2408"/>
      <c r="BB10" s="2408"/>
      <c r="BC10" s="2162"/>
      <c r="BD10" s="2162"/>
      <c r="BE10" s="2162"/>
      <c r="BF10" s="2337"/>
      <c r="BG10" s="2337"/>
      <c r="BH10" s="2337"/>
      <c r="BI10" s="2172"/>
      <c r="BJ10" s="2172"/>
      <c r="BK10" s="2172"/>
      <c r="BL10" s="2337"/>
      <c r="BM10" s="2337"/>
      <c r="BN10" s="2337"/>
      <c r="BO10" s="2172"/>
      <c r="BP10" s="2172"/>
      <c r="BQ10" s="2172"/>
      <c r="BR10" s="2408"/>
      <c r="BS10" s="2408"/>
      <c r="BT10" s="2172"/>
      <c r="BU10" s="2172"/>
      <c r="BV10" s="2173"/>
    </row>
    <row r="11" spans="1:79" ht="68.25" customHeight="1" x14ac:dyDescent="0.25">
      <c r="B11" s="2197" t="s">
        <v>2683</v>
      </c>
      <c r="C11" s="2198"/>
      <c r="D11" s="2198"/>
      <c r="E11" s="2198"/>
      <c r="F11" s="2198"/>
      <c r="G11" s="2198"/>
      <c r="H11" s="2198"/>
      <c r="I11" s="2374"/>
      <c r="J11" s="2161">
        <v>0</v>
      </c>
      <c r="K11" s="2165"/>
      <c r="L11" s="2339" t="s">
        <v>880</v>
      </c>
      <c r="M11" s="2361"/>
      <c r="N11" s="2362"/>
      <c r="O11" s="2161">
        <v>4</v>
      </c>
      <c r="P11" s="2165"/>
      <c r="Q11" s="2339" t="s">
        <v>881</v>
      </c>
      <c r="R11" s="2361"/>
      <c r="S11" s="2362"/>
      <c r="T11" s="2336">
        <v>1</v>
      </c>
      <c r="U11" s="2337"/>
      <c r="V11" s="2338"/>
      <c r="W11" s="2339" t="s">
        <v>2305</v>
      </c>
      <c r="X11" s="2341"/>
      <c r="Y11" s="2336">
        <v>0</v>
      </c>
      <c r="Z11" s="2337"/>
      <c r="AA11" s="2338"/>
      <c r="AB11" s="2339" t="s">
        <v>2314</v>
      </c>
      <c r="AC11" s="2340"/>
      <c r="AD11" s="2341"/>
      <c r="AE11" s="2336">
        <v>5</v>
      </c>
      <c r="AF11" s="2338"/>
      <c r="AG11" s="2183" t="s">
        <v>2367</v>
      </c>
      <c r="AH11" s="2172"/>
      <c r="AI11" s="2173"/>
      <c r="AJ11" s="750"/>
      <c r="AK11" s="750"/>
      <c r="AL11" s="750"/>
      <c r="AM11" s="750"/>
      <c r="AN11" s="750"/>
      <c r="AO11" s="750"/>
      <c r="AP11" s="750"/>
      <c r="AQ11" s="750"/>
      <c r="AR11" s="750"/>
      <c r="AS11" s="750"/>
      <c r="AT11" s="750"/>
      <c r="AV11" s="2324">
        <v>3</v>
      </c>
      <c r="AW11" s="2326"/>
      <c r="AX11" s="2333" t="s">
        <v>2320</v>
      </c>
      <c r="AY11" s="2379"/>
      <c r="AZ11" s="2380"/>
      <c r="BA11" s="2324">
        <v>0</v>
      </c>
      <c r="BB11" s="2326"/>
      <c r="BC11" s="2333" t="s">
        <v>2351</v>
      </c>
      <c r="BD11" s="2379"/>
      <c r="BE11" s="2380"/>
      <c r="BF11" s="2324">
        <v>2</v>
      </c>
      <c r="BG11" s="2325"/>
      <c r="BH11" s="2326"/>
      <c r="BI11" s="2333" t="s">
        <v>2349</v>
      </c>
      <c r="BJ11" s="2379"/>
      <c r="BK11" s="2380"/>
      <c r="BL11" s="2324">
        <v>1</v>
      </c>
      <c r="BM11" s="2325"/>
      <c r="BN11" s="2326"/>
      <c r="BO11" s="2333" t="s">
        <v>2322</v>
      </c>
      <c r="BP11" s="2379"/>
      <c r="BQ11" s="2380"/>
      <c r="BR11" s="2324">
        <v>3</v>
      </c>
      <c r="BS11" s="2326"/>
      <c r="BT11" s="2188" t="s">
        <v>2354</v>
      </c>
      <c r="BU11" s="2403"/>
      <c r="BV11" s="2404"/>
    </row>
    <row r="12" spans="1:79" ht="50.25" customHeight="1" x14ac:dyDescent="0.25">
      <c r="B12" s="2352" t="s">
        <v>2679</v>
      </c>
      <c r="C12" s="2353"/>
      <c r="D12" s="2353"/>
      <c r="E12" s="2353"/>
      <c r="F12" s="2353"/>
      <c r="G12" s="2353"/>
      <c r="H12" s="2353"/>
      <c r="I12" s="2357"/>
      <c r="J12" s="2161">
        <v>0</v>
      </c>
      <c r="K12" s="2165"/>
      <c r="L12" s="2363" t="s">
        <v>1490</v>
      </c>
      <c r="M12" s="2364"/>
      <c r="N12" s="2365"/>
      <c r="O12" s="2161">
        <v>0</v>
      </c>
      <c r="P12" s="2165"/>
      <c r="Q12" s="2363" t="s">
        <v>1491</v>
      </c>
      <c r="R12" s="2364"/>
      <c r="S12" s="2365"/>
      <c r="T12" s="2336">
        <v>0</v>
      </c>
      <c r="U12" s="2337"/>
      <c r="V12" s="2338"/>
      <c r="W12" s="2363" t="s">
        <v>2306</v>
      </c>
      <c r="X12" s="2365"/>
      <c r="Y12" s="2336">
        <v>0</v>
      </c>
      <c r="Z12" s="2337"/>
      <c r="AA12" s="2338"/>
      <c r="AB12" s="2363" t="s">
        <v>2313</v>
      </c>
      <c r="AC12" s="2364"/>
      <c r="AD12" s="2365"/>
      <c r="AE12" s="2336">
        <v>0</v>
      </c>
      <c r="AF12" s="2338"/>
      <c r="AG12" s="2183" t="s">
        <v>2366</v>
      </c>
      <c r="AH12" s="2172"/>
      <c r="AI12" s="2173"/>
      <c r="AJ12" s="750"/>
      <c r="AK12" s="750"/>
      <c r="AL12" s="750"/>
      <c r="AM12" s="750"/>
      <c r="AN12" s="750"/>
      <c r="AO12" s="750"/>
      <c r="AP12" s="750"/>
      <c r="AQ12" s="750"/>
      <c r="AR12" s="750"/>
      <c r="AS12" s="750"/>
      <c r="AT12" s="750"/>
      <c r="AU12" s="174"/>
      <c r="AV12" s="2324">
        <v>0</v>
      </c>
      <c r="AW12" s="2326"/>
      <c r="AX12" s="2184" t="s">
        <v>2710</v>
      </c>
      <c r="AY12" s="2189"/>
      <c r="AZ12" s="2185"/>
      <c r="BA12" s="2324">
        <v>0</v>
      </c>
      <c r="BB12" s="2326"/>
      <c r="BC12" s="2184" t="s">
        <v>2709</v>
      </c>
      <c r="BD12" s="2189"/>
      <c r="BE12" s="2185"/>
      <c r="BF12" s="2324">
        <v>0</v>
      </c>
      <c r="BG12" s="2325"/>
      <c r="BH12" s="2326"/>
      <c r="BI12" s="2184" t="s">
        <v>2708</v>
      </c>
      <c r="BJ12" s="2189"/>
      <c r="BK12" s="2185"/>
      <c r="BL12" s="2324">
        <v>0</v>
      </c>
      <c r="BM12" s="2325"/>
      <c r="BN12" s="2326"/>
      <c r="BO12" s="2184" t="s">
        <v>2707</v>
      </c>
      <c r="BP12" s="2189"/>
      <c r="BQ12" s="2185"/>
      <c r="BR12" s="2324">
        <v>0</v>
      </c>
      <c r="BS12" s="2326"/>
      <c r="BT12" s="2188" t="s">
        <v>2355</v>
      </c>
      <c r="BU12" s="2403"/>
      <c r="BV12" s="2404"/>
    </row>
    <row r="13" spans="1:79" ht="60" customHeight="1" x14ac:dyDescent="0.25">
      <c r="B13" s="2352" t="s">
        <v>2680</v>
      </c>
      <c r="C13" s="2353"/>
      <c r="D13" s="2353"/>
      <c r="E13" s="2353"/>
      <c r="F13" s="2353"/>
      <c r="G13" s="2353"/>
      <c r="H13" s="2353"/>
      <c r="I13" s="2357"/>
      <c r="J13" s="2161">
        <v>0</v>
      </c>
      <c r="K13" s="2165"/>
      <c r="L13" s="1647" t="s">
        <v>1492</v>
      </c>
      <c r="M13" s="1650"/>
      <c r="N13" s="2366"/>
      <c r="O13" s="2161">
        <v>4</v>
      </c>
      <c r="P13" s="2165"/>
      <c r="Q13" s="1647" t="s">
        <v>1495</v>
      </c>
      <c r="R13" s="1650"/>
      <c r="S13" s="2366"/>
      <c r="T13" s="2336">
        <v>1</v>
      </c>
      <c r="U13" s="2337"/>
      <c r="V13" s="2338"/>
      <c r="W13" s="1647" t="s">
        <v>2307</v>
      </c>
      <c r="X13" s="2366"/>
      <c r="Y13" s="2336">
        <v>0</v>
      </c>
      <c r="Z13" s="2337"/>
      <c r="AA13" s="2338"/>
      <c r="AB13" s="1647" t="s">
        <v>2312</v>
      </c>
      <c r="AC13" s="1650"/>
      <c r="AD13" s="2366"/>
      <c r="AE13" s="2336">
        <v>5</v>
      </c>
      <c r="AF13" s="2338"/>
      <c r="AG13" s="2183" t="s">
        <v>2365</v>
      </c>
      <c r="AH13" s="2172"/>
      <c r="AI13" s="2173"/>
      <c r="AJ13" s="750"/>
      <c r="AK13" s="750"/>
      <c r="AL13" s="750"/>
      <c r="AM13" s="750"/>
      <c r="AN13" s="750"/>
      <c r="AO13" s="750"/>
      <c r="AP13" s="750"/>
      <c r="AQ13" s="750"/>
      <c r="AR13" s="750"/>
      <c r="AS13" s="750"/>
      <c r="AT13" s="750"/>
      <c r="AU13" s="174"/>
      <c r="AV13" s="2324">
        <v>3</v>
      </c>
      <c r="AW13" s="2326"/>
      <c r="AX13" s="2405" t="s">
        <v>2711</v>
      </c>
      <c r="AY13" s="2406"/>
      <c r="AZ13" s="2407"/>
      <c r="BA13" s="2324">
        <v>0</v>
      </c>
      <c r="BB13" s="2326"/>
      <c r="BC13" s="2405" t="s">
        <v>2713</v>
      </c>
      <c r="BD13" s="2406"/>
      <c r="BE13" s="2407"/>
      <c r="BF13" s="2324">
        <v>2</v>
      </c>
      <c r="BG13" s="2325"/>
      <c r="BH13" s="2326"/>
      <c r="BI13" s="2405" t="s">
        <v>2716</v>
      </c>
      <c r="BJ13" s="2406"/>
      <c r="BK13" s="2407"/>
      <c r="BL13" s="2324">
        <v>1</v>
      </c>
      <c r="BM13" s="2325"/>
      <c r="BN13" s="2326"/>
      <c r="BO13" s="2405" t="s">
        <v>2717</v>
      </c>
      <c r="BP13" s="2406"/>
      <c r="BQ13" s="2407"/>
      <c r="BR13" s="2324">
        <v>3</v>
      </c>
      <c r="BS13" s="2326"/>
      <c r="BT13" s="2188" t="s">
        <v>2356</v>
      </c>
      <c r="BU13" s="2403"/>
      <c r="BV13" s="2404"/>
    </row>
    <row r="14" spans="1:79" ht="51" customHeight="1" x14ac:dyDescent="0.25">
      <c r="B14" s="2195" t="s">
        <v>934</v>
      </c>
      <c r="C14" s="2350"/>
      <c r="D14" s="2350"/>
      <c r="E14" s="2350"/>
      <c r="F14" s="2350"/>
      <c r="G14" s="2350"/>
      <c r="H14" s="2350"/>
      <c r="I14" s="2351"/>
      <c r="J14" s="2161">
        <v>0</v>
      </c>
      <c r="K14" s="2165"/>
      <c r="L14" s="2363" t="s">
        <v>1493</v>
      </c>
      <c r="M14" s="2364"/>
      <c r="N14" s="2365"/>
      <c r="O14" s="2161">
        <v>0</v>
      </c>
      <c r="P14" s="2165"/>
      <c r="Q14" s="2363" t="s">
        <v>1494</v>
      </c>
      <c r="R14" s="2364"/>
      <c r="S14" s="2365"/>
      <c r="T14" s="2336">
        <v>0</v>
      </c>
      <c r="U14" s="2337"/>
      <c r="V14" s="2338"/>
      <c r="W14" s="2363" t="s">
        <v>2308</v>
      </c>
      <c r="X14" s="2365"/>
      <c r="Y14" s="2336">
        <v>0</v>
      </c>
      <c r="Z14" s="2337"/>
      <c r="AA14" s="2338"/>
      <c r="AB14" s="2363" t="s">
        <v>2311</v>
      </c>
      <c r="AC14" s="2364"/>
      <c r="AD14" s="2365"/>
      <c r="AE14" s="2336">
        <v>0</v>
      </c>
      <c r="AF14" s="2338"/>
      <c r="AG14" s="2183" t="s">
        <v>2364</v>
      </c>
      <c r="AH14" s="2172"/>
      <c r="AI14" s="2173"/>
      <c r="AJ14" s="750"/>
      <c r="AK14" s="750"/>
      <c r="AL14" s="750"/>
      <c r="AM14" s="750"/>
      <c r="AN14" s="750"/>
      <c r="AO14" s="750"/>
      <c r="AP14" s="750"/>
      <c r="AQ14" s="750"/>
      <c r="AR14" s="750"/>
      <c r="AS14" s="750"/>
      <c r="AT14" s="750"/>
      <c r="AU14" s="174"/>
      <c r="AV14" s="2324">
        <v>0</v>
      </c>
      <c r="AW14" s="2326"/>
      <c r="AX14" s="2184" t="s">
        <v>2712</v>
      </c>
      <c r="AY14" s="2189"/>
      <c r="AZ14" s="2185"/>
      <c r="BA14" s="2324">
        <v>0</v>
      </c>
      <c r="BB14" s="2326"/>
      <c r="BC14" s="2184" t="s">
        <v>2714</v>
      </c>
      <c r="BD14" s="2189"/>
      <c r="BE14" s="2185"/>
      <c r="BF14" s="2324">
        <v>0</v>
      </c>
      <c r="BG14" s="2325"/>
      <c r="BH14" s="2326"/>
      <c r="BI14" s="2184" t="s">
        <v>2715</v>
      </c>
      <c r="BJ14" s="2189"/>
      <c r="BK14" s="2185"/>
      <c r="BL14" s="2324">
        <v>0</v>
      </c>
      <c r="BM14" s="2325"/>
      <c r="BN14" s="2326"/>
      <c r="BO14" s="2184" t="s">
        <v>2718</v>
      </c>
      <c r="BP14" s="2189"/>
      <c r="BQ14" s="2185"/>
      <c r="BR14" s="2324">
        <v>0</v>
      </c>
      <c r="BS14" s="2326"/>
      <c r="BT14" s="2188" t="s">
        <v>2357</v>
      </c>
      <c r="BU14" s="2403"/>
      <c r="BV14" s="2404"/>
    </row>
    <row r="15" spans="1:79" ht="53.25" customHeight="1" x14ac:dyDescent="0.25">
      <c r="B15" s="2197" t="s">
        <v>2682</v>
      </c>
      <c r="C15" s="2198"/>
      <c r="D15" s="2198"/>
      <c r="E15" s="2198"/>
      <c r="F15" s="2198"/>
      <c r="G15" s="2198"/>
      <c r="H15" s="2198"/>
      <c r="I15" s="2374"/>
      <c r="J15" s="2161">
        <v>19</v>
      </c>
      <c r="K15" s="2165"/>
      <c r="L15" s="2339" t="s">
        <v>2361</v>
      </c>
      <c r="M15" s="2361"/>
      <c r="N15" s="2362"/>
      <c r="O15" s="2161">
        <v>121</v>
      </c>
      <c r="P15" s="2165"/>
      <c r="Q15" s="2339" t="s">
        <v>882</v>
      </c>
      <c r="R15" s="2361"/>
      <c r="S15" s="2362"/>
      <c r="T15" s="2336">
        <v>118</v>
      </c>
      <c r="U15" s="2337"/>
      <c r="V15" s="2338"/>
      <c r="W15" s="2339" t="s">
        <v>2309</v>
      </c>
      <c r="X15" s="2341"/>
      <c r="Y15" s="2336">
        <v>0</v>
      </c>
      <c r="Z15" s="2337"/>
      <c r="AA15" s="2338"/>
      <c r="AB15" s="2339" t="s">
        <v>2310</v>
      </c>
      <c r="AC15" s="2340"/>
      <c r="AD15" s="2341"/>
      <c r="AE15" s="2336">
        <v>258</v>
      </c>
      <c r="AF15" s="2338"/>
      <c r="AG15" s="2183" t="s">
        <v>2362</v>
      </c>
      <c r="AH15" s="2172"/>
      <c r="AI15" s="2173"/>
      <c r="AJ15" s="750"/>
      <c r="AK15" s="750"/>
      <c r="AL15" s="750"/>
      <c r="AM15" s="750"/>
      <c r="AN15" s="750"/>
      <c r="AO15" s="750"/>
      <c r="AP15" s="750"/>
      <c r="AQ15" s="750"/>
      <c r="AR15" s="750"/>
      <c r="AS15" s="750"/>
      <c r="AT15" s="750"/>
      <c r="AV15" s="2324">
        <v>140</v>
      </c>
      <c r="AW15" s="2326"/>
      <c r="AX15" s="2333" t="s">
        <v>2321</v>
      </c>
      <c r="AY15" s="2379"/>
      <c r="AZ15" s="2380"/>
      <c r="BA15" s="2324">
        <v>17</v>
      </c>
      <c r="BB15" s="2326"/>
      <c r="BC15" s="2333" t="s">
        <v>2352</v>
      </c>
      <c r="BD15" s="2379"/>
      <c r="BE15" s="2380"/>
      <c r="BF15" s="2324">
        <v>88</v>
      </c>
      <c r="BG15" s="2325"/>
      <c r="BH15" s="2326"/>
      <c r="BI15" s="2333" t="s">
        <v>2350</v>
      </c>
      <c r="BJ15" s="2379"/>
      <c r="BK15" s="2380"/>
      <c r="BL15" s="2324">
        <v>52</v>
      </c>
      <c r="BM15" s="2325"/>
      <c r="BN15" s="2326"/>
      <c r="BO15" s="2333" t="s">
        <v>2323</v>
      </c>
      <c r="BP15" s="2379"/>
      <c r="BQ15" s="2380"/>
      <c r="BR15" s="2324">
        <v>157</v>
      </c>
      <c r="BS15" s="2326"/>
      <c r="BT15" s="2188" t="s">
        <v>2543</v>
      </c>
      <c r="BU15" s="2403"/>
      <c r="BV15" s="2404"/>
    </row>
    <row r="16" spans="1:79" ht="53.25" customHeight="1" thickBot="1" x14ac:dyDescent="0.3">
      <c r="B16" s="2352" t="s">
        <v>2681</v>
      </c>
      <c r="C16" s="2353"/>
      <c r="D16" s="2353"/>
      <c r="E16" s="2353"/>
      <c r="F16" s="2353"/>
      <c r="G16" s="2353"/>
      <c r="H16" s="2353"/>
      <c r="I16" s="2357"/>
      <c r="J16" s="2324">
        <v>3</v>
      </c>
      <c r="K16" s="2326"/>
      <c r="L16" s="2184" t="s">
        <v>2540</v>
      </c>
      <c r="M16" s="2189"/>
      <c r="N16" s="2185"/>
      <c r="O16" s="2324">
        <v>24</v>
      </c>
      <c r="P16" s="2326"/>
      <c r="Q16" s="2184" t="s">
        <v>2539</v>
      </c>
      <c r="R16" s="2189"/>
      <c r="S16" s="2185"/>
      <c r="T16" s="2324">
        <v>3</v>
      </c>
      <c r="U16" s="2325"/>
      <c r="V16" s="2326"/>
      <c r="W16" s="2184" t="s">
        <v>2541</v>
      </c>
      <c r="X16" s="2185"/>
      <c r="Y16" s="2324">
        <v>0</v>
      </c>
      <c r="Z16" s="2325"/>
      <c r="AA16" s="2326"/>
      <c r="AB16" s="2184" t="s">
        <v>2542</v>
      </c>
      <c r="AC16" s="2189"/>
      <c r="AD16" s="2185"/>
      <c r="AE16" s="2324">
        <v>30</v>
      </c>
      <c r="AF16" s="2326"/>
      <c r="AG16" s="2330" t="s">
        <v>2315</v>
      </c>
      <c r="AH16" s="2331"/>
      <c r="AI16" s="2332"/>
      <c r="AJ16" s="774"/>
      <c r="AK16" s="774"/>
      <c r="AL16" s="774"/>
      <c r="AM16" s="774"/>
      <c r="AN16" s="774"/>
      <c r="AO16" s="774"/>
      <c r="AP16" s="774"/>
      <c r="AQ16" s="774"/>
      <c r="AR16" s="774"/>
      <c r="AS16" s="774"/>
      <c r="AT16" s="774"/>
      <c r="AU16" s="174"/>
      <c r="AV16" s="2324">
        <v>27</v>
      </c>
      <c r="AW16" s="2326"/>
      <c r="AX16" s="2184" t="s">
        <v>2721</v>
      </c>
      <c r="AY16" s="2189"/>
      <c r="AZ16" s="2185"/>
      <c r="BA16" s="2324">
        <v>3</v>
      </c>
      <c r="BB16" s="2326"/>
      <c r="BC16" s="2184" t="s">
        <v>2720</v>
      </c>
      <c r="BD16" s="2189"/>
      <c r="BE16" s="2185"/>
      <c r="BF16" s="2324">
        <v>24</v>
      </c>
      <c r="BG16" s="2325"/>
      <c r="BH16" s="2326"/>
      <c r="BI16" s="2184" t="s">
        <v>2722</v>
      </c>
      <c r="BJ16" s="2189"/>
      <c r="BK16" s="2185"/>
      <c r="BL16" s="2324">
        <v>3</v>
      </c>
      <c r="BM16" s="2325"/>
      <c r="BN16" s="2326"/>
      <c r="BO16" s="2184" t="s">
        <v>2719</v>
      </c>
      <c r="BP16" s="2189"/>
      <c r="BQ16" s="2185"/>
      <c r="BR16" s="2324">
        <v>30</v>
      </c>
      <c r="BS16" s="2326"/>
      <c r="BT16" s="2188" t="s">
        <v>2358</v>
      </c>
      <c r="BU16" s="2403"/>
      <c r="BV16" s="2404"/>
    </row>
    <row r="17" spans="2:74" ht="53.25" customHeight="1" thickTop="1" thickBot="1" x14ac:dyDescent="0.3">
      <c r="B17" s="2197" t="s">
        <v>2684</v>
      </c>
      <c r="C17" s="2198"/>
      <c r="D17" s="2198"/>
      <c r="E17" s="2198"/>
      <c r="F17" s="2198"/>
      <c r="G17" s="2198"/>
      <c r="H17" s="2198"/>
      <c r="I17" s="2374"/>
      <c r="J17" s="2186">
        <f>(J9-J18)/J9</f>
        <v>0.15789473684210525</v>
      </c>
      <c r="K17" s="2187"/>
      <c r="L17" s="2188" t="s">
        <v>2558</v>
      </c>
      <c r="M17" s="2189"/>
      <c r="N17" s="2185"/>
      <c r="O17" s="2186">
        <f>(O9-O18)/O9</f>
        <v>0.224</v>
      </c>
      <c r="P17" s="2187"/>
      <c r="Q17" s="2188" t="s">
        <v>2559</v>
      </c>
      <c r="R17" s="2189"/>
      <c r="S17" s="2185"/>
      <c r="T17" s="2190">
        <f>(T9-T18)/T9</f>
        <v>3.3613445378151259E-2</v>
      </c>
      <c r="U17" s="2191"/>
      <c r="V17" s="2192"/>
      <c r="W17" s="2188" t="s">
        <v>2560</v>
      </c>
      <c r="X17" s="2189"/>
      <c r="Y17" s="2190">
        <v>0</v>
      </c>
      <c r="Z17" s="2191"/>
      <c r="AA17" s="2192"/>
      <c r="AB17" s="2188" t="s">
        <v>2561</v>
      </c>
      <c r="AC17" s="2189"/>
      <c r="AD17" s="2185"/>
      <c r="AE17" s="2190">
        <f xml:space="preserve"> (AE9 - AE18) / AE9</f>
        <v>0.13307984790874525</v>
      </c>
      <c r="AF17" s="2192"/>
      <c r="AG17" s="2188" t="s">
        <v>2562</v>
      </c>
      <c r="AH17" s="2189"/>
      <c r="AI17" s="2185"/>
      <c r="AJ17" s="774"/>
      <c r="AK17" s="774"/>
      <c r="AL17" s="774"/>
      <c r="AM17" s="774"/>
      <c r="AN17" s="774"/>
      <c r="AO17" s="774"/>
      <c r="AP17" s="774"/>
      <c r="AQ17" s="774"/>
      <c r="AR17" s="774"/>
      <c r="AS17" s="774"/>
      <c r="AT17" s="774"/>
      <c r="AU17" s="174"/>
      <c r="AV17" s="2422">
        <f xml:space="preserve"> (AV9 - AV18) / AV9</f>
        <v>0.20979020979020979</v>
      </c>
      <c r="AW17" s="2423"/>
      <c r="AX17" s="2414" t="s">
        <v>2701</v>
      </c>
      <c r="AY17" s="2415"/>
      <c r="AZ17" s="2416"/>
      <c r="BA17" s="2191">
        <f xml:space="preserve"> (BA9 - BA18) / BA9</f>
        <v>0.17647058823529413</v>
      </c>
      <c r="BB17" s="2192"/>
      <c r="BC17" s="2188" t="s">
        <v>2563</v>
      </c>
      <c r="BD17" s="2189"/>
      <c r="BE17" s="2185"/>
      <c r="BF17" s="2190">
        <f xml:space="preserve"> (BF9 - BF18) / BF9</f>
        <v>0.28888888888888886</v>
      </c>
      <c r="BG17" s="2191"/>
      <c r="BH17" s="2192"/>
      <c r="BI17" s="2188" t="s">
        <v>2564</v>
      </c>
      <c r="BJ17" s="2189"/>
      <c r="BK17" s="2185"/>
      <c r="BL17" s="2190">
        <f xml:space="preserve"> (BL9 - BL18) / BL9</f>
        <v>7.5471698113207544E-2</v>
      </c>
      <c r="BM17" s="2191"/>
      <c r="BN17" s="2192"/>
      <c r="BO17" s="2188" t="s">
        <v>2565</v>
      </c>
      <c r="BP17" s="2189"/>
      <c r="BQ17" s="2185"/>
      <c r="BR17" s="2190">
        <f xml:space="preserve"> (BR9 - BR18) / BR9</f>
        <v>0.20624999999999999</v>
      </c>
      <c r="BS17" s="2192"/>
      <c r="BT17" s="2188" t="s">
        <v>2566</v>
      </c>
      <c r="BU17" s="2189"/>
      <c r="BV17" s="2185"/>
    </row>
    <row r="18" spans="2:74" ht="53.25" customHeight="1" thickTop="1" x14ac:dyDescent="0.25">
      <c r="B18" s="2197" t="s">
        <v>2685</v>
      </c>
      <c r="C18" s="2198"/>
      <c r="D18" s="2198"/>
      <c r="E18" s="2198"/>
      <c r="F18" s="2198"/>
      <c r="G18" s="2198"/>
      <c r="H18" s="2198"/>
      <c r="I18" s="2374"/>
      <c r="J18" s="2324">
        <v>16</v>
      </c>
      <c r="K18" s="2326"/>
      <c r="L18" s="2333" t="s">
        <v>2544</v>
      </c>
      <c r="M18" s="2379"/>
      <c r="N18" s="2380"/>
      <c r="O18" s="2324">
        <v>97</v>
      </c>
      <c r="P18" s="2326"/>
      <c r="Q18" s="2333" t="s">
        <v>2545</v>
      </c>
      <c r="R18" s="2379"/>
      <c r="S18" s="2380"/>
      <c r="T18" s="2324">
        <v>115</v>
      </c>
      <c r="U18" s="2325"/>
      <c r="V18" s="2326"/>
      <c r="W18" s="2333" t="s">
        <v>2546</v>
      </c>
      <c r="X18" s="2335"/>
      <c r="Y18" s="2324">
        <v>0</v>
      </c>
      <c r="Z18" s="2325"/>
      <c r="AA18" s="2326"/>
      <c r="AB18" s="2333" t="s">
        <v>2547</v>
      </c>
      <c r="AC18" s="2334"/>
      <c r="AD18" s="2335"/>
      <c r="AE18" s="2324">
        <v>228</v>
      </c>
      <c r="AF18" s="2326"/>
      <c r="AG18" s="2330" t="s">
        <v>2548</v>
      </c>
      <c r="AH18" s="2331"/>
      <c r="AI18" s="2332"/>
      <c r="AJ18" s="750"/>
      <c r="AK18" s="750"/>
      <c r="AL18" s="750"/>
      <c r="AM18" s="750"/>
      <c r="AN18" s="750"/>
      <c r="AO18" s="750"/>
      <c r="AP18" s="750"/>
      <c r="AQ18" s="750"/>
      <c r="AR18" s="750"/>
      <c r="AS18" s="750"/>
      <c r="AT18" s="750"/>
      <c r="AV18" s="2409">
        <v>113</v>
      </c>
      <c r="AW18" s="2410"/>
      <c r="AX18" s="2411" t="s">
        <v>2549</v>
      </c>
      <c r="AY18" s="2412"/>
      <c r="AZ18" s="2413"/>
      <c r="BA18" s="2324">
        <v>14</v>
      </c>
      <c r="BB18" s="2326"/>
      <c r="BC18" s="2333" t="s">
        <v>2550</v>
      </c>
      <c r="BD18" s="2379"/>
      <c r="BE18" s="2380"/>
      <c r="BF18" s="2324">
        <v>64</v>
      </c>
      <c r="BG18" s="2325"/>
      <c r="BH18" s="2326"/>
      <c r="BI18" s="2333" t="s">
        <v>2551</v>
      </c>
      <c r="BJ18" s="2379"/>
      <c r="BK18" s="2380"/>
      <c r="BL18" s="2324">
        <v>49</v>
      </c>
      <c r="BM18" s="2325"/>
      <c r="BN18" s="2326"/>
      <c r="BO18" s="2333" t="s">
        <v>2552</v>
      </c>
      <c r="BP18" s="2379"/>
      <c r="BQ18" s="2380"/>
      <c r="BR18" s="2324">
        <v>127</v>
      </c>
      <c r="BS18" s="2326"/>
      <c r="BT18" s="2188" t="s">
        <v>2359</v>
      </c>
      <c r="BU18" s="2403"/>
      <c r="BV18" s="2404"/>
    </row>
    <row r="19" spans="2:74" ht="75.75" customHeight="1" x14ac:dyDescent="0.25">
      <c r="B19" s="2195" t="s">
        <v>935</v>
      </c>
      <c r="C19" s="2350"/>
      <c r="D19" s="2350"/>
      <c r="E19" s="2350"/>
      <c r="F19" s="2350"/>
      <c r="G19" s="2350"/>
      <c r="H19" s="2350"/>
      <c r="I19" s="2351"/>
      <c r="J19" s="2324">
        <v>3</v>
      </c>
      <c r="K19" s="2326"/>
      <c r="L19" s="2184" t="s">
        <v>2686</v>
      </c>
      <c r="M19" s="2189"/>
      <c r="N19" s="2185"/>
      <c r="O19" s="2161">
        <v>15</v>
      </c>
      <c r="P19" s="2165"/>
      <c r="Q19" s="2184" t="s">
        <v>2689</v>
      </c>
      <c r="R19" s="2189"/>
      <c r="S19" s="2185"/>
      <c r="T19" s="2327">
        <v>24</v>
      </c>
      <c r="U19" s="2328"/>
      <c r="V19" s="2329"/>
      <c r="W19" s="2184" t="s">
        <v>2690</v>
      </c>
      <c r="X19" s="2185"/>
      <c r="Y19" s="2327">
        <v>0</v>
      </c>
      <c r="Z19" s="2328"/>
      <c r="AA19" s="2329"/>
      <c r="AB19" s="2184" t="s">
        <v>2691</v>
      </c>
      <c r="AC19" s="2189"/>
      <c r="AD19" s="2185"/>
      <c r="AE19" s="2336">
        <v>42</v>
      </c>
      <c r="AF19" s="2338"/>
      <c r="AG19" s="2183" t="s">
        <v>2363</v>
      </c>
      <c r="AH19" s="2172"/>
      <c r="AI19" s="2173"/>
      <c r="AJ19" s="750"/>
      <c r="AK19" s="750"/>
      <c r="AL19" s="750"/>
      <c r="AM19" s="750"/>
      <c r="AN19" s="750"/>
      <c r="AO19" s="750"/>
      <c r="AP19" s="750"/>
      <c r="AQ19" s="750"/>
      <c r="AR19" s="750"/>
      <c r="AS19" s="750"/>
      <c r="AT19" s="750"/>
      <c r="AU19" s="174"/>
      <c r="AV19" s="2417">
        <v>13</v>
      </c>
      <c r="AW19" s="2418"/>
      <c r="AX19" s="2419" t="s">
        <v>2724</v>
      </c>
      <c r="AY19" s="2420"/>
      <c r="AZ19" s="2421"/>
      <c r="BA19" s="2324">
        <v>2</v>
      </c>
      <c r="BB19" s="2326"/>
      <c r="BC19" s="2184" t="s">
        <v>2723</v>
      </c>
      <c r="BD19" s="2189"/>
      <c r="BE19" s="2185"/>
      <c r="BF19" s="2324">
        <v>11</v>
      </c>
      <c r="BG19" s="2325"/>
      <c r="BH19" s="2326"/>
      <c r="BI19" s="2184" t="s">
        <v>2723</v>
      </c>
      <c r="BJ19" s="2189"/>
      <c r="BK19" s="2185"/>
      <c r="BL19" s="2324">
        <v>2</v>
      </c>
      <c r="BM19" s="2325"/>
      <c r="BN19" s="2326"/>
      <c r="BO19" s="2184" t="s">
        <v>2725</v>
      </c>
      <c r="BP19" s="2189"/>
      <c r="BQ19" s="2185"/>
      <c r="BR19" s="2324">
        <v>15</v>
      </c>
      <c r="BS19" s="2326"/>
      <c r="BT19" s="2188" t="s">
        <v>2360</v>
      </c>
      <c r="BU19" s="2403"/>
      <c r="BV19" s="2404"/>
    </row>
    <row r="20" spans="2:74" ht="54.75" customHeight="1" x14ac:dyDescent="0.25">
      <c r="B20" s="2197" t="s">
        <v>2687</v>
      </c>
      <c r="C20" s="2198"/>
      <c r="D20" s="2198"/>
      <c r="E20" s="2198"/>
      <c r="F20" s="2198"/>
      <c r="G20" s="2198"/>
      <c r="H20" s="2198"/>
      <c r="I20" s="2198"/>
      <c r="J20" s="2161">
        <v>18</v>
      </c>
      <c r="K20" s="2165"/>
      <c r="L20" s="2174"/>
      <c r="M20" s="2175"/>
      <c r="N20" s="2176"/>
      <c r="O20" s="2161">
        <v>87</v>
      </c>
      <c r="P20" s="2165"/>
      <c r="Q20" s="2174"/>
      <c r="R20" s="2175"/>
      <c r="S20" s="2176"/>
      <c r="T20" s="2161">
        <v>78</v>
      </c>
      <c r="U20" s="2162"/>
      <c r="V20" s="2165"/>
      <c r="W20" s="765"/>
      <c r="X20" s="766"/>
      <c r="Y20" s="2161">
        <v>0</v>
      </c>
      <c r="Z20" s="2162"/>
      <c r="AA20" s="2165"/>
      <c r="AB20" s="2167"/>
      <c r="AC20" s="2168"/>
      <c r="AD20" s="2169"/>
      <c r="AE20" s="2161">
        <v>180</v>
      </c>
      <c r="AF20" s="2165"/>
      <c r="AG20" s="2167"/>
      <c r="AH20" s="2168"/>
      <c r="AI20" s="2169"/>
      <c r="AJ20" s="775"/>
      <c r="AK20" s="775"/>
      <c r="AL20" s="775"/>
      <c r="AM20" s="775"/>
      <c r="AN20" s="775"/>
      <c r="AO20" s="775"/>
      <c r="AP20" s="775"/>
      <c r="AQ20" s="775"/>
      <c r="AR20" s="775"/>
      <c r="AS20" s="775"/>
      <c r="AT20" s="775"/>
      <c r="AV20" s="2161">
        <v>134</v>
      </c>
      <c r="AW20" s="2165"/>
      <c r="AX20" s="2174"/>
      <c r="AY20" s="2175"/>
      <c r="AZ20" s="2176"/>
      <c r="BA20" s="2161">
        <v>16</v>
      </c>
      <c r="BB20" s="2165"/>
      <c r="BC20" s="2174"/>
      <c r="BD20" s="2175"/>
      <c r="BE20" s="2176"/>
      <c r="BF20" s="2161">
        <v>84</v>
      </c>
      <c r="BG20" s="2162"/>
      <c r="BH20" s="2165"/>
      <c r="BI20" s="2168"/>
      <c r="BJ20" s="2168"/>
      <c r="BK20" s="2169"/>
      <c r="BL20" s="2161">
        <v>50</v>
      </c>
      <c r="BM20" s="2162"/>
      <c r="BN20" s="2165"/>
      <c r="BO20" s="2167"/>
      <c r="BP20" s="2168"/>
      <c r="BQ20" s="2169"/>
      <c r="BR20" s="2161">
        <v>150</v>
      </c>
      <c r="BS20" s="2165"/>
      <c r="BT20" s="2167"/>
      <c r="BU20" s="2168"/>
      <c r="BV20" s="2169"/>
    </row>
    <row r="21" spans="2:74" ht="30.75" customHeight="1" x14ac:dyDescent="0.25">
      <c r="B21" s="2352" t="s">
        <v>2688</v>
      </c>
      <c r="C21" s="2353"/>
      <c r="D21" s="2353"/>
      <c r="E21" s="2353"/>
      <c r="F21" s="2353"/>
      <c r="G21" s="2353"/>
      <c r="H21" s="2353"/>
      <c r="I21" s="2353"/>
      <c r="J21" s="2161">
        <v>2</v>
      </c>
      <c r="K21" s="2165"/>
      <c r="L21" s="2174"/>
      <c r="M21" s="2175"/>
      <c r="N21" s="2176"/>
      <c r="O21" s="2161">
        <v>3</v>
      </c>
      <c r="P21" s="2165"/>
      <c r="Q21" s="2174"/>
      <c r="R21" s="2175"/>
      <c r="S21" s="2176"/>
      <c r="T21" s="2161">
        <v>25</v>
      </c>
      <c r="U21" s="2162"/>
      <c r="V21" s="2165"/>
      <c r="W21" s="765"/>
      <c r="X21" s="766"/>
      <c r="Y21" s="2161">
        <v>0</v>
      </c>
      <c r="Z21" s="2162"/>
      <c r="AA21" s="2165"/>
      <c r="AB21" s="2167"/>
      <c r="AC21" s="2168"/>
      <c r="AD21" s="2169"/>
      <c r="AE21" s="2161">
        <v>30</v>
      </c>
      <c r="AF21" s="2165"/>
      <c r="AG21" s="2167"/>
      <c r="AH21" s="2168"/>
      <c r="AI21" s="2169"/>
      <c r="AJ21" s="775"/>
      <c r="AK21" s="775"/>
      <c r="AL21" s="775"/>
      <c r="AM21" s="775"/>
      <c r="AN21" s="775"/>
      <c r="AO21" s="775"/>
      <c r="AP21" s="775"/>
      <c r="AQ21" s="775"/>
      <c r="AR21" s="775"/>
      <c r="AS21" s="775"/>
      <c r="AT21" s="775"/>
      <c r="AU21" s="174"/>
      <c r="AV21" s="2161">
        <v>0</v>
      </c>
      <c r="AW21" s="2165"/>
      <c r="AX21" s="2174"/>
      <c r="AY21" s="2175"/>
      <c r="AZ21" s="2176"/>
      <c r="BA21" s="2161">
        <v>0</v>
      </c>
      <c r="BB21" s="2165"/>
      <c r="BC21" s="2174"/>
      <c r="BD21" s="2175"/>
      <c r="BE21" s="2176"/>
      <c r="BF21" s="2161">
        <v>0</v>
      </c>
      <c r="BG21" s="2162"/>
      <c r="BH21" s="2165"/>
      <c r="BI21" s="2168"/>
      <c r="BJ21" s="2168"/>
      <c r="BK21" s="2169"/>
      <c r="BL21" s="2161">
        <v>0</v>
      </c>
      <c r="BM21" s="2162"/>
      <c r="BN21" s="2165"/>
      <c r="BO21" s="2167"/>
      <c r="BP21" s="2168"/>
      <c r="BQ21" s="2169"/>
      <c r="BR21" s="2161">
        <f>BF21+BA21</f>
        <v>0</v>
      </c>
      <c r="BS21" s="2165"/>
      <c r="BT21" s="2167"/>
      <c r="BU21" s="2168"/>
      <c r="BV21" s="2169"/>
    </row>
    <row r="22" spans="2:74" ht="64.5" customHeight="1" x14ac:dyDescent="0.25">
      <c r="B22" s="2195" t="s">
        <v>2390</v>
      </c>
      <c r="C22" s="2196"/>
      <c r="D22" s="2196"/>
      <c r="E22" s="2196"/>
      <c r="F22" s="2196"/>
      <c r="G22" s="2196"/>
      <c r="H22" s="2196"/>
      <c r="I22" s="2196"/>
      <c r="J22" s="2161">
        <v>1</v>
      </c>
      <c r="K22" s="2165"/>
      <c r="L22" s="2174"/>
      <c r="M22" s="2175"/>
      <c r="N22" s="2176"/>
      <c r="O22" s="2161">
        <v>8</v>
      </c>
      <c r="P22" s="2165"/>
      <c r="Q22" s="2174"/>
      <c r="R22" s="2175"/>
      <c r="S22" s="2176"/>
      <c r="T22" s="2161">
        <v>4</v>
      </c>
      <c r="U22" s="2162"/>
      <c r="V22" s="2165"/>
      <c r="W22" s="765"/>
      <c r="X22" s="766"/>
      <c r="Y22" s="2161">
        <v>0</v>
      </c>
      <c r="Z22" s="2162"/>
      <c r="AA22" s="2165"/>
      <c r="AB22" s="2167"/>
      <c r="AC22" s="2168"/>
      <c r="AD22" s="2169"/>
      <c r="AE22" s="2161">
        <v>13</v>
      </c>
      <c r="AF22" s="2165"/>
      <c r="AG22" s="2167"/>
      <c r="AH22" s="2168"/>
      <c r="AI22" s="2169"/>
      <c r="AJ22" s="775"/>
      <c r="AK22" s="775"/>
      <c r="AL22" s="775"/>
      <c r="AM22" s="775"/>
      <c r="AN22" s="775"/>
      <c r="AO22" s="775"/>
      <c r="AP22" s="775"/>
      <c r="AQ22" s="775"/>
      <c r="AR22" s="775"/>
      <c r="AS22" s="775"/>
      <c r="AT22" s="775"/>
      <c r="AU22" s="174"/>
      <c r="AV22" s="2161">
        <v>11</v>
      </c>
      <c r="AW22" s="2165"/>
      <c r="AX22" s="2174"/>
      <c r="AY22" s="2175"/>
      <c r="AZ22" s="2176"/>
      <c r="BA22" s="2161">
        <v>1</v>
      </c>
      <c r="BB22" s="2165"/>
      <c r="BC22" s="2174"/>
      <c r="BD22" s="2175"/>
      <c r="BE22" s="2176"/>
      <c r="BF22" s="2161">
        <v>6</v>
      </c>
      <c r="BG22" s="2162"/>
      <c r="BH22" s="2165"/>
      <c r="BI22" s="2168"/>
      <c r="BJ22" s="2168"/>
      <c r="BK22" s="2169"/>
      <c r="BL22" s="2161">
        <v>4</v>
      </c>
      <c r="BM22" s="2162"/>
      <c r="BN22" s="2165"/>
      <c r="BO22" s="2167"/>
      <c r="BP22" s="2168"/>
      <c r="BQ22" s="2169"/>
      <c r="BR22" s="2161">
        <v>13</v>
      </c>
      <c r="BS22" s="2165"/>
      <c r="BT22" s="2167"/>
      <c r="BU22" s="2168"/>
      <c r="BV22" s="2169"/>
    </row>
    <row r="23" spans="2:74" ht="26.25" customHeight="1" x14ac:dyDescent="0.25">
      <c r="B23" s="2193" t="s">
        <v>1875</v>
      </c>
      <c r="C23" s="2194"/>
      <c r="D23" s="2194"/>
      <c r="E23" s="2194"/>
      <c r="F23" s="2194"/>
      <c r="G23" s="2194"/>
      <c r="H23" s="2194"/>
      <c r="I23" s="2194"/>
      <c r="J23" s="2161">
        <v>0</v>
      </c>
      <c r="K23" s="2162"/>
      <c r="L23" s="759"/>
      <c r="M23" s="760"/>
      <c r="N23" s="761"/>
      <c r="O23" s="2161">
        <v>0</v>
      </c>
      <c r="P23" s="2162"/>
      <c r="Q23" s="759"/>
      <c r="R23" s="760"/>
      <c r="S23" s="761"/>
      <c r="T23" s="2161">
        <v>0</v>
      </c>
      <c r="U23" s="2162"/>
      <c r="V23" s="2165"/>
      <c r="W23" s="756"/>
      <c r="X23" s="758"/>
      <c r="Y23" s="2161">
        <v>0</v>
      </c>
      <c r="Z23" s="2162"/>
      <c r="AA23" s="2165"/>
      <c r="AB23" s="756"/>
      <c r="AC23" s="757"/>
      <c r="AD23" s="758"/>
      <c r="AE23" s="2161">
        <v>0</v>
      </c>
      <c r="AF23" s="2165"/>
      <c r="AG23" s="757"/>
      <c r="AH23" s="757"/>
      <c r="AI23" s="758"/>
      <c r="AJ23" s="775"/>
      <c r="AK23" s="775"/>
      <c r="AL23" s="775"/>
      <c r="AM23" s="775"/>
      <c r="AN23" s="775"/>
      <c r="AO23" s="775"/>
      <c r="AP23" s="775"/>
      <c r="AQ23" s="775"/>
      <c r="AR23" s="775"/>
      <c r="AS23" s="775"/>
      <c r="AT23" s="775"/>
      <c r="AU23" s="174"/>
      <c r="AV23" s="2161">
        <v>1</v>
      </c>
      <c r="AW23" s="2162"/>
      <c r="AX23" s="759"/>
      <c r="AY23" s="760"/>
      <c r="AZ23" s="761"/>
      <c r="BA23" s="2161">
        <v>0</v>
      </c>
      <c r="BB23" s="2162"/>
      <c r="BC23" s="759"/>
      <c r="BD23" s="760"/>
      <c r="BE23" s="761"/>
      <c r="BF23" s="2161">
        <v>2</v>
      </c>
      <c r="BG23" s="2162"/>
      <c r="BH23" s="2165"/>
      <c r="BI23" s="756"/>
      <c r="BJ23" s="757"/>
      <c r="BK23" s="758"/>
      <c r="BL23" s="2161">
        <v>0</v>
      </c>
      <c r="BM23" s="2162"/>
      <c r="BN23" s="2165"/>
      <c r="BO23" s="756"/>
      <c r="BP23" s="757"/>
      <c r="BQ23" s="758"/>
      <c r="BR23" s="2161">
        <v>2</v>
      </c>
      <c r="BS23" s="2165"/>
      <c r="BT23" s="757"/>
      <c r="BU23" s="757"/>
      <c r="BV23" s="758"/>
    </row>
    <row r="24" spans="2:74" ht="46.5" customHeight="1" x14ac:dyDescent="0.25">
      <c r="B24" s="2180" t="s">
        <v>1921</v>
      </c>
      <c r="C24" s="2181"/>
      <c r="D24" s="2181"/>
      <c r="E24" s="2181"/>
      <c r="F24" s="2181"/>
      <c r="G24" s="2181"/>
      <c r="H24" s="2181"/>
      <c r="I24" s="2181"/>
      <c r="J24" s="2161">
        <v>15</v>
      </c>
      <c r="K24" s="2165"/>
      <c r="L24" s="2174"/>
      <c r="M24" s="2175"/>
      <c r="N24" s="2176"/>
      <c r="O24" s="2161">
        <v>76</v>
      </c>
      <c r="P24" s="2165"/>
      <c r="Q24" s="2174"/>
      <c r="R24" s="2175"/>
      <c r="S24" s="2176"/>
      <c r="T24" s="2161">
        <v>46</v>
      </c>
      <c r="U24" s="2162"/>
      <c r="V24" s="2165"/>
      <c r="W24" s="764"/>
      <c r="X24" s="766"/>
      <c r="Y24" s="2161">
        <v>0</v>
      </c>
      <c r="Z24" s="2162"/>
      <c r="AA24" s="2165"/>
      <c r="AB24" s="2167"/>
      <c r="AC24" s="2168"/>
      <c r="AD24" s="2169"/>
      <c r="AE24" s="2161">
        <v>137</v>
      </c>
      <c r="AF24" s="2165"/>
      <c r="AG24" s="2167"/>
      <c r="AH24" s="2168"/>
      <c r="AI24" s="2169"/>
      <c r="AJ24" s="775"/>
      <c r="AK24" s="775"/>
      <c r="AL24" s="775"/>
      <c r="AM24" s="775"/>
      <c r="AN24" s="775"/>
      <c r="AO24" s="775"/>
      <c r="AP24" s="775"/>
      <c r="AQ24" s="775"/>
      <c r="AR24" s="775"/>
      <c r="AS24" s="775"/>
      <c r="AT24" s="775"/>
      <c r="AV24" s="2161">
        <f>AV20-AV21-AV22-AV23</f>
        <v>122</v>
      </c>
      <c r="AW24" s="2165"/>
      <c r="AX24" s="2174"/>
      <c r="AY24" s="2175"/>
      <c r="AZ24" s="2176"/>
      <c r="BA24" s="2161">
        <v>15</v>
      </c>
      <c r="BB24" s="2165"/>
      <c r="BC24" s="2174"/>
      <c r="BD24" s="2175"/>
      <c r="BE24" s="2176"/>
      <c r="BF24" s="2161">
        <f>BF20-BF21-BF22-BF23</f>
        <v>76</v>
      </c>
      <c r="BG24" s="2162"/>
      <c r="BH24" s="2165"/>
      <c r="BI24" s="2167"/>
      <c r="BJ24" s="2168"/>
      <c r="BK24" s="2169"/>
      <c r="BL24" s="2161">
        <v>46</v>
      </c>
      <c r="BM24" s="2162"/>
      <c r="BN24" s="2165"/>
      <c r="BO24" s="2167"/>
      <c r="BP24" s="2168"/>
      <c r="BQ24" s="2169"/>
      <c r="BR24" s="2161">
        <v>137</v>
      </c>
      <c r="BS24" s="2165"/>
      <c r="BT24" s="2167"/>
      <c r="BU24" s="2168"/>
      <c r="BV24" s="2169"/>
    </row>
    <row r="25" spans="2:74" ht="8.25" hidden="1" customHeight="1" x14ac:dyDescent="0.25">
      <c r="B25" s="2170"/>
      <c r="C25" s="2171"/>
      <c r="D25" s="2171"/>
      <c r="E25" s="2171"/>
      <c r="F25" s="2171"/>
      <c r="G25" s="2171"/>
      <c r="H25" s="2171"/>
      <c r="I25" s="2182"/>
      <c r="J25" s="2161"/>
      <c r="K25" s="2162"/>
      <c r="L25" s="2162"/>
      <c r="M25" s="2162"/>
      <c r="N25" s="2166"/>
      <c r="O25" s="2161"/>
      <c r="P25" s="2162"/>
      <c r="Q25" s="2162"/>
      <c r="R25" s="2162"/>
      <c r="S25" s="2166"/>
      <c r="T25" s="2161"/>
      <c r="U25" s="2162"/>
      <c r="V25" s="2165"/>
      <c r="W25" s="772"/>
      <c r="X25" s="763"/>
      <c r="Y25" s="2163"/>
      <c r="Z25" s="2164"/>
      <c r="AA25" s="2164"/>
      <c r="AB25" s="2172"/>
      <c r="AC25" s="2172"/>
      <c r="AD25" s="2173"/>
      <c r="AE25" s="2161">
        <f t="shared" ref="AE25" si="0">T25+O25</f>
        <v>0</v>
      </c>
      <c r="AF25" s="2165"/>
      <c r="AG25" s="2183"/>
      <c r="AH25" s="2172"/>
      <c r="AI25" s="2173"/>
      <c r="AJ25" s="750"/>
      <c r="AK25" s="750"/>
      <c r="AL25" s="750"/>
      <c r="AM25" s="750"/>
      <c r="AN25" s="750"/>
      <c r="AO25" s="750"/>
      <c r="AP25" s="750"/>
      <c r="AQ25" s="750"/>
      <c r="AR25" s="750"/>
      <c r="AS25" s="750"/>
      <c r="AT25" s="750"/>
      <c r="AU25" s="174"/>
      <c r="AV25" s="2161"/>
      <c r="AW25" s="2162"/>
      <c r="AX25" s="2162"/>
      <c r="AY25" s="2162"/>
      <c r="AZ25" s="2166"/>
      <c r="BA25" s="2161"/>
      <c r="BB25" s="2162"/>
      <c r="BC25" s="2162"/>
      <c r="BD25" s="2162"/>
      <c r="BE25" s="2166"/>
      <c r="BF25" s="2161"/>
      <c r="BG25" s="2162"/>
      <c r="BH25" s="2165"/>
      <c r="BI25" s="2183"/>
      <c r="BJ25" s="2172"/>
      <c r="BK25" s="2173"/>
      <c r="BL25" s="2163"/>
      <c r="BM25" s="2164"/>
      <c r="BN25" s="2164"/>
      <c r="BO25" s="2172"/>
      <c r="BP25" s="2172"/>
      <c r="BQ25" s="2173"/>
      <c r="BR25" s="2161">
        <f t="shared" ref="BR25" si="1">BF25+BA25</f>
        <v>0</v>
      </c>
      <c r="BS25" s="2165"/>
      <c r="BT25" s="2183"/>
      <c r="BU25" s="2172"/>
      <c r="BV25" s="2173"/>
    </row>
    <row r="26" spans="2:74" ht="54.75" hidden="1" customHeight="1" x14ac:dyDescent="0.25">
      <c r="B26" s="2230" t="s">
        <v>1843</v>
      </c>
      <c r="C26" s="2231"/>
      <c r="D26" s="2231"/>
      <c r="E26" s="2231"/>
      <c r="F26" s="2231"/>
      <c r="G26" s="2231"/>
      <c r="H26" s="2231"/>
      <c r="I26" s="2232"/>
      <c r="J26" s="2233"/>
      <c r="K26" s="2234"/>
      <c r="L26" s="2235"/>
      <c r="M26" s="2236"/>
      <c r="N26" s="2237"/>
      <c r="O26" s="2233"/>
      <c r="P26" s="2234"/>
      <c r="Q26" s="2235"/>
      <c r="R26" s="2236"/>
      <c r="S26" s="2237"/>
      <c r="T26" s="2161"/>
      <c r="U26" s="2162"/>
      <c r="V26" s="2165"/>
      <c r="W26" s="770"/>
      <c r="X26" s="771"/>
      <c r="Y26" s="2238"/>
      <c r="Z26" s="2239"/>
      <c r="AA26" s="2240"/>
      <c r="AB26" s="2241"/>
      <c r="AC26" s="2242"/>
      <c r="AD26" s="2243"/>
      <c r="AE26" s="2161"/>
      <c r="AF26" s="2165"/>
      <c r="AG26" s="2241"/>
      <c r="AH26" s="2242"/>
      <c r="AI26" s="2243"/>
      <c r="AJ26" s="776"/>
      <c r="AK26" s="776"/>
      <c r="AL26" s="776"/>
      <c r="AM26" s="776"/>
      <c r="AN26" s="776"/>
      <c r="AO26" s="776"/>
      <c r="AP26" s="776"/>
      <c r="AQ26" s="776"/>
      <c r="AR26" s="776"/>
      <c r="AS26" s="776"/>
      <c r="AT26" s="776"/>
      <c r="AV26" s="2233"/>
      <c r="AW26" s="2234"/>
      <c r="AX26" s="2235"/>
      <c r="AY26" s="2236"/>
      <c r="AZ26" s="2237"/>
      <c r="BA26" s="2233"/>
      <c r="BB26" s="2234"/>
      <c r="BC26" s="2235"/>
      <c r="BD26" s="2236"/>
      <c r="BE26" s="2237"/>
      <c r="BF26" s="2161"/>
      <c r="BG26" s="2162"/>
      <c r="BH26" s="2165"/>
      <c r="BI26" s="2241"/>
      <c r="BJ26" s="2242"/>
      <c r="BK26" s="2243"/>
      <c r="BL26" s="2238"/>
      <c r="BM26" s="2239"/>
      <c r="BN26" s="2240"/>
      <c r="BO26" s="2241"/>
      <c r="BP26" s="2242"/>
      <c r="BQ26" s="2243"/>
      <c r="BR26" s="2161"/>
      <c r="BS26" s="2165"/>
      <c r="BT26" s="2241"/>
      <c r="BU26" s="2242"/>
      <c r="BV26" s="2243"/>
    </row>
    <row r="27" spans="2:74" ht="8.25" hidden="1" customHeight="1" x14ac:dyDescent="0.25">
      <c r="B27" s="2170"/>
      <c r="C27" s="2171"/>
      <c r="D27" s="2171"/>
      <c r="E27" s="2171"/>
      <c r="F27" s="2171"/>
      <c r="G27" s="2171"/>
      <c r="H27" s="2171"/>
      <c r="I27" s="2182"/>
      <c r="J27" s="2161"/>
      <c r="K27" s="2162"/>
      <c r="L27" s="2162"/>
      <c r="M27" s="2162"/>
      <c r="N27" s="2166"/>
      <c r="O27" s="2161"/>
      <c r="P27" s="2162"/>
      <c r="Q27" s="2162"/>
      <c r="R27" s="2162"/>
      <c r="S27" s="2166"/>
      <c r="T27" s="2161"/>
      <c r="U27" s="2162"/>
      <c r="V27" s="2165"/>
      <c r="W27" s="772"/>
      <c r="X27" s="763"/>
      <c r="Y27" s="2163"/>
      <c r="Z27" s="2164"/>
      <c r="AA27" s="2164"/>
      <c r="AB27" s="2172"/>
      <c r="AC27" s="2172"/>
      <c r="AD27" s="2173"/>
      <c r="AE27" s="2161"/>
      <c r="AF27" s="2165"/>
      <c r="AG27" s="2183"/>
      <c r="AH27" s="2172"/>
      <c r="AI27" s="2173"/>
      <c r="AJ27" s="750"/>
      <c r="AK27" s="750"/>
      <c r="AL27" s="750"/>
      <c r="AM27" s="750"/>
      <c r="AN27" s="750"/>
      <c r="AO27" s="750"/>
      <c r="AP27" s="750"/>
      <c r="AQ27" s="750"/>
      <c r="AR27" s="750"/>
      <c r="AS27" s="750"/>
      <c r="AT27" s="750"/>
      <c r="AU27" s="174"/>
      <c r="AV27" s="2161"/>
      <c r="AW27" s="2162"/>
      <c r="AX27" s="2162"/>
      <c r="AY27" s="2162"/>
      <c r="AZ27" s="2166"/>
      <c r="BA27" s="2161"/>
      <c r="BB27" s="2162"/>
      <c r="BC27" s="2162"/>
      <c r="BD27" s="2162"/>
      <c r="BE27" s="2166"/>
      <c r="BF27" s="2161"/>
      <c r="BG27" s="2162"/>
      <c r="BH27" s="2165"/>
      <c r="BI27" s="2183"/>
      <c r="BJ27" s="2172"/>
      <c r="BK27" s="2173"/>
      <c r="BL27" s="2163"/>
      <c r="BM27" s="2164"/>
      <c r="BN27" s="2164"/>
      <c r="BO27" s="2172"/>
      <c r="BP27" s="2172"/>
      <c r="BQ27" s="2173"/>
      <c r="BR27" s="2161"/>
      <c r="BS27" s="2165"/>
      <c r="BT27" s="2183"/>
      <c r="BU27" s="2172"/>
      <c r="BV27" s="2173"/>
    </row>
    <row r="28" spans="2:74" ht="33.75" customHeight="1" x14ac:dyDescent="0.25">
      <c r="B28" s="2180" t="s">
        <v>1773</v>
      </c>
      <c r="C28" s="2171"/>
      <c r="D28" s="2171"/>
      <c r="E28" s="2171"/>
      <c r="F28" s="2171"/>
      <c r="G28" s="2171"/>
      <c r="H28" s="2171"/>
      <c r="I28" s="2171"/>
      <c r="J28" s="2177">
        <f>J24/J20</f>
        <v>0.83333333333333337</v>
      </c>
      <c r="K28" s="2179"/>
      <c r="L28" s="2174"/>
      <c r="M28" s="2175"/>
      <c r="N28" s="2176"/>
      <c r="O28" s="2177">
        <f>O24/O20</f>
        <v>0.87356321839080464</v>
      </c>
      <c r="P28" s="2179"/>
      <c r="Q28" s="2174"/>
      <c r="R28" s="2175"/>
      <c r="S28" s="2176"/>
      <c r="T28" s="2177">
        <f>T24/T20</f>
        <v>0.58974358974358976</v>
      </c>
      <c r="U28" s="2178"/>
      <c r="V28" s="2179"/>
      <c r="W28" s="764"/>
      <c r="X28" s="766"/>
      <c r="Y28" s="2177">
        <v>0</v>
      </c>
      <c r="Z28" s="2178"/>
      <c r="AA28" s="2179"/>
      <c r="AB28" s="2167"/>
      <c r="AC28" s="2168"/>
      <c r="AD28" s="2169"/>
      <c r="AE28" s="2177">
        <f>AE24/AE20</f>
        <v>0.76111111111111107</v>
      </c>
      <c r="AF28" s="2179"/>
      <c r="AG28" s="2167"/>
      <c r="AH28" s="2168"/>
      <c r="AI28" s="2169"/>
      <c r="AJ28" s="775"/>
      <c r="AK28" s="775"/>
      <c r="AL28" s="775"/>
      <c r="AM28" s="775"/>
      <c r="AN28" s="775"/>
      <c r="AO28" s="775"/>
      <c r="AP28" s="775"/>
      <c r="AQ28" s="775"/>
      <c r="AR28" s="775"/>
      <c r="AS28" s="775"/>
      <c r="AT28" s="775"/>
      <c r="AV28" s="2424"/>
      <c r="AW28" s="2425"/>
      <c r="AX28" s="2174"/>
      <c r="AY28" s="2175"/>
      <c r="AZ28" s="2176"/>
      <c r="BA28" s="2424"/>
      <c r="BB28" s="2425"/>
      <c r="BC28" s="2174"/>
      <c r="BD28" s="2175"/>
      <c r="BE28" s="2176"/>
      <c r="BF28" s="2424"/>
      <c r="BG28" s="2426"/>
      <c r="BH28" s="2425"/>
      <c r="BI28" s="2167"/>
      <c r="BJ28" s="2168"/>
      <c r="BK28" s="2169"/>
      <c r="BL28" s="2424"/>
      <c r="BM28" s="2426"/>
      <c r="BN28" s="2425"/>
      <c r="BO28" s="2167"/>
      <c r="BP28" s="2168"/>
      <c r="BQ28" s="2169"/>
      <c r="BR28" s="2424"/>
      <c r="BS28" s="2425"/>
      <c r="BT28" s="2167"/>
      <c r="BU28" s="2168"/>
      <c r="BV28" s="2169"/>
    </row>
    <row r="29" spans="2:74" ht="8.25" customHeight="1" x14ac:dyDescent="0.25">
      <c r="B29" s="2170"/>
      <c r="C29" s="2171"/>
      <c r="D29" s="2171"/>
      <c r="E29" s="2171"/>
      <c r="F29" s="2171"/>
      <c r="G29" s="2171"/>
      <c r="H29" s="2171"/>
      <c r="I29" s="2171"/>
      <c r="J29" s="2161"/>
      <c r="K29" s="2162"/>
      <c r="L29" s="2162"/>
      <c r="M29" s="2162"/>
      <c r="N29" s="2166"/>
      <c r="O29" s="2161"/>
      <c r="P29" s="2162"/>
      <c r="Q29" s="2162"/>
      <c r="R29" s="2162"/>
      <c r="S29" s="2166"/>
      <c r="T29" s="2161"/>
      <c r="U29" s="2162"/>
      <c r="V29" s="2165"/>
      <c r="W29" s="336"/>
      <c r="X29" s="763"/>
      <c r="Y29" s="2163"/>
      <c r="Z29" s="2164"/>
      <c r="AA29" s="2164"/>
      <c r="AB29" s="2172"/>
      <c r="AC29" s="2172"/>
      <c r="AD29" s="2173"/>
      <c r="AE29" s="2161"/>
      <c r="AF29" s="2165"/>
      <c r="AG29" s="2172"/>
      <c r="AH29" s="2172"/>
      <c r="AI29" s="2173"/>
      <c r="AJ29" s="750"/>
      <c r="AK29" s="750"/>
      <c r="AL29" s="750"/>
      <c r="AM29" s="750"/>
      <c r="AN29" s="750"/>
      <c r="AO29" s="750"/>
      <c r="AP29" s="750"/>
      <c r="AQ29" s="750"/>
      <c r="AR29" s="750"/>
      <c r="AS29" s="750"/>
      <c r="AT29" s="750"/>
      <c r="AU29" s="174"/>
      <c r="AV29" s="2161"/>
      <c r="AW29" s="2162"/>
      <c r="AX29" s="2162"/>
      <c r="AY29" s="2162"/>
      <c r="AZ29" s="2166"/>
      <c r="BA29" s="2161"/>
      <c r="BB29" s="2162"/>
      <c r="BC29" s="2162"/>
      <c r="BD29" s="2162"/>
      <c r="BE29" s="2166"/>
      <c r="BF29" s="2161"/>
      <c r="BG29" s="2162"/>
      <c r="BH29" s="2165"/>
      <c r="BI29" s="2172"/>
      <c r="BJ29" s="2172"/>
      <c r="BK29" s="2173"/>
      <c r="BL29" s="2163"/>
      <c r="BM29" s="2164"/>
      <c r="BN29" s="2164"/>
      <c r="BO29" s="2172"/>
      <c r="BP29" s="2172"/>
      <c r="BQ29" s="2173"/>
      <c r="BR29" s="2161"/>
      <c r="BS29" s="2165"/>
      <c r="BT29" s="2172"/>
      <c r="BU29" s="2172"/>
      <c r="BV29" s="2173"/>
    </row>
    <row r="30" spans="2:74" ht="46.5" customHeight="1" x14ac:dyDescent="0.25">
      <c r="B30" s="2180" t="s">
        <v>2141</v>
      </c>
      <c r="C30" s="2181"/>
      <c r="D30" s="2181"/>
      <c r="E30" s="2181"/>
      <c r="F30" s="2181"/>
      <c r="G30" s="2181"/>
      <c r="H30" s="2181"/>
      <c r="I30" s="2181"/>
      <c r="J30" s="2161">
        <v>0</v>
      </c>
      <c r="K30" s="2165"/>
      <c r="L30" s="2174"/>
      <c r="M30" s="2175"/>
      <c r="N30" s="2176"/>
      <c r="O30" s="2161">
        <v>17</v>
      </c>
      <c r="P30" s="2165"/>
      <c r="Q30" s="2174"/>
      <c r="R30" s="2175"/>
      <c r="S30" s="2176"/>
      <c r="T30" s="2161">
        <v>40</v>
      </c>
      <c r="U30" s="2162"/>
      <c r="V30" s="2165"/>
      <c r="W30" s="764"/>
      <c r="X30" s="766"/>
      <c r="Y30" s="2161">
        <v>0</v>
      </c>
      <c r="Z30" s="2162"/>
      <c r="AA30" s="2165"/>
      <c r="AB30" s="2167"/>
      <c r="AC30" s="2168"/>
      <c r="AD30" s="2169"/>
      <c r="AE30" s="2161">
        <v>57</v>
      </c>
      <c r="AF30" s="2165"/>
      <c r="AG30" s="2167"/>
      <c r="AH30" s="2168"/>
      <c r="AI30" s="2169"/>
      <c r="AJ30" s="775"/>
      <c r="AK30" s="775"/>
      <c r="AL30" s="775"/>
      <c r="AM30" s="775"/>
      <c r="AN30" s="775"/>
      <c r="AO30" s="775"/>
      <c r="AP30" s="775"/>
      <c r="AQ30" s="775"/>
      <c r="AR30" s="775"/>
      <c r="AS30" s="775"/>
      <c r="AT30" s="775"/>
      <c r="AV30" s="2161">
        <v>57</v>
      </c>
      <c r="AW30" s="2165"/>
      <c r="AX30" s="2174"/>
      <c r="AY30" s="2175"/>
      <c r="AZ30" s="2176"/>
      <c r="BA30" s="2161">
        <v>0</v>
      </c>
      <c r="BB30" s="2165"/>
      <c r="BC30" s="2174"/>
      <c r="BD30" s="2175"/>
      <c r="BE30" s="2176"/>
      <c r="BF30" s="2161">
        <v>17</v>
      </c>
      <c r="BG30" s="2162"/>
      <c r="BH30" s="2165"/>
      <c r="BI30" s="2167"/>
      <c r="BJ30" s="2168"/>
      <c r="BK30" s="2169"/>
      <c r="BL30" s="2161">
        <v>40</v>
      </c>
      <c r="BM30" s="2162"/>
      <c r="BN30" s="2165"/>
      <c r="BO30" s="2167"/>
      <c r="BP30" s="2168"/>
      <c r="BQ30" s="2169"/>
      <c r="BR30" s="2161">
        <v>57</v>
      </c>
      <c r="BS30" s="2165"/>
      <c r="BT30" s="2167"/>
      <c r="BU30" s="2168"/>
      <c r="BV30" s="2169"/>
    </row>
    <row r="31" spans="2:74" ht="33.75" customHeight="1" x14ac:dyDescent="0.25">
      <c r="B31" s="2180" t="s">
        <v>2142</v>
      </c>
      <c r="C31" s="2171"/>
      <c r="D31" s="2171"/>
      <c r="E31" s="2171"/>
      <c r="F31" s="2171"/>
      <c r="G31" s="2171"/>
      <c r="H31" s="2171"/>
      <c r="I31" s="2171"/>
      <c r="J31" s="2177">
        <f>J30/J24</f>
        <v>0</v>
      </c>
      <c r="K31" s="2179"/>
      <c r="L31" s="2174"/>
      <c r="M31" s="2175"/>
      <c r="N31" s="2176"/>
      <c r="O31" s="2177">
        <f>O30/O24</f>
        <v>0.22368421052631579</v>
      </c>
      <c r="P31" s="2179"/>
      <c r="Q31" s="2174"/>
      <c r="R31" s="2175"/>
      <c r="S31" s="2176"/>
      <c r="T31" s="2177">
        <f>T30/T24</f>
        <v>0.86956521739130432</v>
      </c>
      <c r="U31" s="2178"/>
      <c r="V31" s="2179"/>
      <c r="W31" s="764"/>
      <c r="X31" s="766"/>
      <c r="Y31" s="2177">
        <v>0</v>
      </c>
      <c r="Z31" s="2178"/>
      <c r="AA31" s="2179"/>
      <c r="AB31" s="2167"/>
      <c r="AC31" s="2168"/>
      <c r="AD31" s="2169"/>
      <c r="AE31" s="2177">
        <f>AE30/AE24</f>
        <v>0.41605839416058393</v>
      </c>
      <c r="AF31" s="2179"/>
      <c r="AG31" s="2167"/>
      <c r="AH31" s="2168"/>
      <c r="AI31" s="2169"/>
      <c r="AJ31" s="775"/>
      <c r="AK31" s="775"/>
      <c r="AL31" s="775"/>
      <c r="AM31" s="775"/>
      <c r="AN31" s="775"/>
      <c r="AO31" s="775"/>
      <c r="AP31" s="775"/>
      <c r="AQ31" s="775"/>
      <c r="AR31" s="775"/>
      <c r="AS31" s="775"/>
      <c r="AT31" s="775"/>
      <c r="AV31" s="2177">
        <f>AV30/AV24</f>
        <v>0.46721311475409838</v>
      </c>
      <c r="AW31" s="2179"/>
      <c r="AX31" s="2174"/>
      <c r="AY31" s="2175"/>
      <c r="AZ31" s="2176"/>
      <c r="BA31" s="2177">
        <f>BA30/BA24</f>
        <v>0</v>
      </c>
      <c r="BB31" s="2179"/>
      <c r="BC31" s="2174"/>
      <c r="BD31" s="2175"/>
      <c r="BE31" s="2176"/>
      <c r="BF31" s="2177">
        <f>BF30/BF24</f>
        <v>0.22368421052631579</v>
      </c>
      <c r="BG31" s="2178"/>
      <c r="BH31" s="2179"/>
      <c r="BI31" s="2167"/>
      <c r="BJ31" s="2168"/>
      <c r="BK31" s="2169"/>
      <c r="BL31" s="2177">
        <f>BL30/BL24</f>
        <v>0.86956521739130432</v>
      </c>
      <c r="BM31" s="2178"/>
      <c r="BN31" s="2179"/>
      <c r="BO31" s="2167"/>
      <c r="BP31" s="2168"/>
      <c r="BQ31" s="2169"/>
      <c r="BR31" s="2177">
        <f>BR30/BR24</f>
        <v>0.41605839416058393</v>
      </c>
      <c r="BS31" s="2179"/>
      <c r="BT31" s="2167"/>
      <c r="BU31" s="2168"/>
      <c r="BV31" s="2169"/>
    </row>
    <row r="32" spans="2:74" ht="8.25" customHeight="1" thickBot="1" x14ac:dyDescent="0.3">
      <c r="B32" s="2322"/>
      <c r="C32" s="2323"/>
      <c r="D32" s="2323"/>
      <c r="E32" s="2323"/>
      <c r="F32" s="2323"/>
      <c r="G32" s="2323"/>
      <c r="H32" s="2323"/>
      <c r="I32" s="2323"/>
      <c r="J32" s="2310"/>
      <c r="K32" s="2310"/>
      <c r="L32" s="2310"/>
      <c r="M32" s="2310"/>
      <c r="N32" s="2310"/>
      <c r="O32" s="2310"/>
      <c r="P32" s="2310"/>
      <c r="Q32" s="2310"/>
      <c r="R32" s="2310"/>
      <c r="S32" s="2310"/>
      <c r="T32" s="2311"/>
      <c r="U32" s="2311"/>
      <c r="V32" s="2311"/>
      <c r="W32" s="767"/>
      <c r="X32" s="767"/>
      <c r="Y32" s="2311"/>
      <c r="Z32" s="2311"/>
      <c r="AA32" s="2311"/>
      <c r="AB32" s="2312"/>
      <c r="AC32" s="2312"/>
      <c r="AD32" s="2312"/>
      <c r="AE32" s="2311"/>
      <c r="AF32" s="2311"/>
      <c r="AG32" s="2312"/>
      <c r="AH32" s="2312"/>
      <c r="AI32" s="2319"/>
      <c r="AJ32" s="750"/>
      <c r="AK32" s="750"/>
      <c r="AL32" s="750"/>
      <c r="AM32" s="750"/>
      <c r="AN32" s="750"/>
      <c r="AO32" s="750"/>
      <c r="AP32" s="750"/>
      <c r="AQ32" s="750"/>
      <c r="AR32" s="750"/>
      <c r="AS32" s="750"/>
      <c r="AT32" s="750"/>
      <c r="AU32" s="174"/>
      <c r="AV32" s="2310"/>
      <c r="AW32" s="2310"/>
      <c r="AX32" s="2310"/>
      <c r="AY32" s="2310"/>
      <c r="AZ32" s="2310"/>
      <c r="BA32" s="2310"/>
      <c r="BB32" s="2310"/>
      <c r="BC32" s="2310"/>
      <c r="BD32" s="2310"/>
      <c r="BE32" s="2310"/>
      <c r="BF32" s="2311"/>
      <c r="BG32" s="2311"/>
      <c r="BH32" s="2311"/>
      <c r="BI32" s="2312"/>
      <c r="BJ32" s="2312"/>
      <c r="BK32" s="2312"/>
      <c r="BL32" s="2311"/>
      <c r="BM32" s="2311"/>
      <c r="BN32" s="2311"/>
      <c r="BO32" s="2312"/>
      <c r="BP32" s="2312"/>
      <c r="BQ32" s="2312"/>
      <c r="BR32" s="2311"/>
      <c r="BS32" s="2311"/>
      <c r="BT32" s="2312"/>
      <c r="BU32" s="2312"/>
      <c r="BV32" s="2319"/>
    </row>
    <row r="33" spans="1:74" ht="54.75" customHeight="1" thickBot="1" x14ac:dyDescent="0.3">
      <c r="B33" s="2287" t="s">
        <v>1876</v>
      </c>
      <c r="C33" s="2288"/>
      <c r="D33" s="2288"/>
      <c r="E33" s="2288"/>
      <c r="F33" s="2288"/>
      <c r="G33" s="2288"/>
      <c r="H33" s="2288"/>
      <c r="I33" s="2289"/>
      <c r="J33" s="2285"/>
      <c r="K33" s="2286"/>
      <c r="L33" s="2290"/>
      <c r="M33" s="2291"/>
      <c r="N33" s="2292"/>
      <c r="O33" s="2285"/>
      <c r="P33" s="2286"/>
      <c r="Q33" s="2290"/>
      <c r="R33" s="2291"/>
      <c r="S33" s="2292"/>
      <c r="T33" s="2320"/>
      <c r="U33" s="2283"/>
      <c r="V33" s="2321"/>
      <c r="W33" s="768"/>
      <c r="X33" s="769"/>
      <c r="Y33" s="2282"/>
      <c r="Z33" s="2283"/>
      <c r="AA33" s="2284"/>
      <c r="AB33" s="2282"/>
      <c r="AC33" s="2283"/>
      <c r="AD33" s="2284"/>
      <c r="AE33" s="2285"/>
      <c r="AF33" s="2286"/>
      <c r="AG33" s="2282"/>
      <c r="AH33" s="2283"/>
      <c r="AI33" s="2284"/>
      <c r="AJ33" s="776"/>
      <c r="AK33" s="776"/>
      <c r="AL33" s="776"/>
      <c r="AM33" s="776"/>
      <c r="AN33" s="776"/>
      <c r="AO33" s="776"/>
      <c r="AP33" s="776"/>
      <c r="AQ33" s="776"/>
      <c r="AR33" s="776"/>
      <c r="AS33" s="776"/>
      <c r="AT33" s="776"/>
      <c r="AV33" s="2285"/>
      <c r="AW33" s="2286"/>
      <c r="AX33" s="2290"/>
      <c r="AY33" s="2291"/>
      <c r="AZ33" s="2292"/>
      <c r="BA33" s="2285"/>
      <c r="BB33" s="2286"/>
      <c r="BC33" s="2290"/>
      <c r="BD33" s="2291"/>
      <c r="BE33" s="2292"/>
      <c r="BF33" s="2320"/>
      <c r="BG33" s="2283"/>
      <c r="BH33" s="2321"/>
      <c r="BI33" s="2282"/>
      <c r="BJ33" s="2283"/>
      <c r="BK33" s="2284"/>
      <c r="BL33" s="2282"/>
      <c r="BM33" s="2283"/>
      <c r="BN33" s="2284"/>
      <c r="BO33" s="2282"/>
      <c r="BP33" s="2283"/>
      <c r="BQ33" s="2284"/>
      <c r="BR33" s="2427">
        <v>12</v>
      </c>
      <c r="BS33" s="2428"/>
      <c r="BT33" s="2282"/>
      <c r="BU33" s="2283"/>
      <c r="BV33" s="2284"/>
    </row>
    <row r="34" spans="1:74" s="106" customFormat="1" ht="8.25" customHeight="1" thickBot="1" x14ac:dyDescent="0.3">
      <c r="B34" s="2297"/>
      <c r="C34" s="2298"/>
      <c r="D34" s="2298"/>
      <c r="E34" s="2298"/>
      <c r="F34" s="2298"/>
      <c r="G34" s="2298"/>
      <c r="H34" s="2298"/>
      <c r="I34" s="2298"/>
      <c r="J34" s="2299"/>
      <c r="K34" s="2299"/>
      <c r="L34" s="2299"/>
      <c r="M34" s="2299"/>
      <c r="N34" s="2299"/>
      <c r="O34" s="2299"/>
      <c r="P34" s="2299"/>
      <c r="Q34" s="2299"/>
      <c r="R34" s="2299"/>
      <c r="S34" s="2299"/>
      <c r="T34" s="2300"/>
      <c r="U34" s="2300"/>
      <c r="V34" s="2300"/>
      <c r="W34" s="780"/>
      <c r="X34" s="780"/>
      <c r="Y34" s="2300"/>
      <c r="Z34" s="2300"/>
      <c r="AA34" s="2300"/>
      <c r="AB34" s="2280"/>
      <c r="AC34" s="2280"/>
      <c r="AD34" s="2280"/>
      <c r="AE34" s="2300"/>
      <c r="AF34" s="2300"/>
      <c r="AG34" s="2280"/>
      <c r="AH34" s="2280"/>
      <c r="AI34" s="2281"/>
      <c r="AJ34" s="781"/>
      <c r="AK34" s="781"/>
      <c r="AL34" s="781"/>
      <c r="AM34" s="781"/>
      <c r="AN34" s="781"/>
      <c r="AO34" s="781"/>
      <c r="AP34" s="781"/>
      <c r="AQ34" s="781"/>
      <c r="AR34" s="781"/>
      <c r="AS34" s="781"/>
      <c r="AT34" s="781"/>
      <c r="AU34" s="762"/>
      <c r="AV34" s="2299"/>
      <c r="AW34" s="2299"/>
      <c r="AX34" s="2299"/>
      <c r="AY34" s="2299"/>
      <c r="AZ34" s="2299"/>
      <c r="BA34" s="2299"/>
      <c r="BB34" s="2299"/>
      <c r="BC34" s="2299"/>
      <c r="BD34" s="2299"/>
      <c r="BE34" s="2299"/>
      <c r="BF34" s="2300"/>
      <c r="BG34" s="2300"/>
      <c r="BH34" s="2300"/>
      <c r="BI34" s="2280"/>
      <c r="BJ34" s="2280"/>
      <c r="BK34" s="2280"/>
      <c r="BL34" s="2300"/>
      <c r="BM34" s="2300"/>
      <c r="BN34" s="2300"/>
      <c r="BO34" s="2280"/>
      <c r="BP34" s="2280"/>
      <c r="BQ34" s="2280"/>
      <c r="BR34" s="2300"/>
      <c r="BS34" s="2300"/>
      <c r="BT34" s="2280"/>
      <c r="BU34" s="2280"/>
      <c r="BV34" s="2281"/>
    </row>
    <row r="35" spans="1:74" ht="29.25" customHeight="1" thickBot="1" x14ac:dyDescent="0.3">
      <c r="A35" s="812"/>
      <c r="B35" s="2318" t="s">
        <v>2557</v>
      </c>
      <c r="C35" s="2318"/>
      <c r="D35" s="2318"/>
      <c r="E35" s="2318"/>
      <c r="F35" s="2318"/>
      <c r="G35" s="2318"/>
      <c r="H35" s="2318"/>
      <c r="I35" s="2318"/>
      <c r="J35" s="2318"/>
      <c r="K35" s="2318"/>
      <c r="L35" s="2318"/>
      <c r="M35" s="2318"/>
      <c r="N35" s="2318"/>
      <c r="O35" s="2318"/>
      <c r="P35" s="2318"/>
      <c r="Q35" s="2318"/>
      <c r="R35" s="2318"/>
      <c r="S35" s="2318"/>
      <c r="T35" s="2318"/>
      <c r="U35" s="2318"/>
      <c r="V35" s="2318"/>
      <c r="W35" s="2318"/>
      <c r="X35" s="2318"/>
    </row>
    <row r="36" spans="1:74" ht="23.25" customHeight="1" thickBot="1" x14ac:dyDescent="0.3">
      <c r="B36" s="2295" t="s">
        <v>2145</v>
      </c>
      <c r="C36" s="2296"/>
      <c r="D36" s="2296"/>
      <c r="E36" s="2296"/>
      <c r="F36" s="734">
        <v>90</v>
      </c>
      <c r="G36" s="2293" t="s">
        <v>2143</v>
      </c>
      <c r="H36" s="2294"/>
      <c r="J36" s="2295" t="s">
        <v>1926</v>
      </c>
      <c r="K36" s="2296"/>
      <c r="L36" s="734">
        <v>90</v>
      </c>
      <c r="M36" s="2293" t="s">
        <v>2143</v>
      </c>
      <c r="N36" s="2294"/>
      <c r="P36" s="751"/>
      <c r="Q36" s="779" t="s">
        <v>1924</v>
      </c>
      <c r="R36" s="777"/>
      <c r="S36" s="734">
        <v>90</v>
      </c>
      <c r="T36" s="778" t="s">
        <v>2143</v>
      </c>
      <c r="W36" s="779" t="s">
        <v>1925</v>
      </c>
      <c r="X36" s="734">
        <v>90</v>
      </c>
      <c r="Y36" s="2293" t="s">
        <v>2143</v>
      </c>
      <c r="Z36" s="2294"/>
    </row>
    <row r="37" spans="1:74" ht="15.75" thickBot="1" x14ac:dyDescent="0.3"/>
    <row r="38" spans="1:74" x14ac:dyDescent="0.25">
      <c r="B38" s="2433" t="s">
        <v>2100</v>
      </c>
      <c r="C38" s="2434"/>
      <c r="D38" s="2434"/>
      <c r="E38" s="2434"/>
      <c r="F38" s="2434"/>
      <c r="G38" s="2434"/>
      <c r="H38" s="2434"/>
      <c r="I38" s="2434"/>
      <c r="J38" s="2434"/>
      <c r="K38" s="2434"/>
      <c r="L38" s="2434"/>
      <c r="M38" s="2434"/>
      <c r="N38" s="2434"/>
      <c r="O38" s="2435"/>
      <c r="P38" s="751"/>
    </row>
    <row r="39" spans="1:74" ht="39.75" customHeight="1" x14ac:dyDescent="0.25">
      <c r="B39" s="2222" t="s">
        <v>834</v>
      </c>
      <c r="C39" s="2025"/>
      <c r="D39" s="2025"/>
      <c r="E39" s="2025"/>
      <c r="F39" s="2025"/>
      <c r="G39" s="2025"/>
      <c r="H39" s="2025"/>
      <c r="I39" s="1678" t="s">
        <v>403</v>
      </c>
      <c r="J39" s="1678"/>
      <c r="K39" s="1678"/>
      <c r="L39" s="1678"/>
      <c r="M39" s="1678"/>
      <c r="N39" s="1678"/>
      <c r="O39" s="1679"/>
      <c r="P39" s="752"/>
    </row>
    <row r="40" spans="1:74" ht="39.75" customHeight="1" thickBot="1" x14ac:dyDescent="0.3">
      <c r="B40" s="2223" t="s">
        <v>680</v>
      </c>
      <c r="C40" s="1700"/>
      <c r="D40" s="1700"/>
      <c r="E40" s="1700"/>
      <c r="F40" s="1700"/>
      <c r="G40" s="1700"/>
      <c r="H40" s="1700"/>
      <c r="I40" s="1700" t="s">
        <v>8</v>
      </c>
      <c r="J40" s="1700"/>
      <c r="K40" s="1700"/>
      <c r="L40" s="1700"/>
      <c r="M40" s="1700"/>
      <c r="N40" s="1700"/>
      <c r="O40" s="2436"/>
      <c r="P40" s="493"/>
    </row>
    <row r="41" spans="1:74" ht="19.5" customHeight="1" thickBot="1" x14ac:dyDescent="0.3">
      <c r="B41" s="2430" t="s">
        <v>2107</v>
      </c>
      <c r="C41" s="2431"/>
      <c r="D41" s="2431"/>
      <c r="E41" s="2431"/>
      <c r="F41" s="2431"/>
      <c r="G41" s="2431"/>
      <c r="H41" s="2431"/>
      <c r="I41" s="2431"/>
      <c r="J41" s="2431"/>
      <c r="K41" s="2431"/>
      <c r="L41" s="2431"/>
      <c r="M41" s="2431"/>
      <c r="N41" s="2431"/>
      <c r="O41" s="2432"/>
      <c r="P41" s="751"/>
    </row>
    <row r="42" spans="1:74" ht="15.75" thickBot="1" x14ac:dyDescent="0.3"/>
    <row r="43" spans="1:74" ht="15.75" thickBot="1" x14ac:dyDescent="0.3">
      <c r="B43" s="2255" t="s">
        <v>2099</v>
      </c>
      <c r="C43" s="2256"/>
      <c r="D43" s="2256"/>
      <c r="E43" s="2256"/>
      <c r="F43" s="2253" t="s">
        <v>2101</v>
      </c>
      <c r="G43" s="2253"/>
      <c r="H43" s="2253"/>
      <c r="I43" s="2253"/>
      <c r="J43" s="2253"/>
      <c r="K43" s="2253"/>
      <c r="L43" s="2253"/>
      <c r="M43" s="2253"/>
      <c r="N43" s="2253"/>
      <c r="O43" s="2254"/>
      <c r="P43" s="753"/>
    </row>
    <row r="44" spans="1:74" ht="15.75" thickBot="1" x14ac:dyDescent="0.3">
      <c r="B44" s="748"/>
      <c r="C44" s="754"/>
      <c r="D44" s="754"/>
      <c r="E44" s="754"/>
      <c r="F44" s="755"/>
      <c r="G44" s="755"/>
      <c r="H44" s="755"/>
      <c r="I44" s="755"/>
      <c r="J44" s="755"/>
      <c r="K44" s="755"/>
      <c r="L44" s="755"/>
      <c r="M44" s="755"/>
      <c r="N44" s="755"/>
      <c r="O44" s="749"/>
      <c r="P44" s="753"/>
    </row>
    <row r="45" spans="1:74" x14ac:dyDescent="0.25">
      <c r="B45" s="2440" t="s">
        <v>2324</v>
      </c>
      <c r="C45" s="2441"/>
      <c r="D45" s="2441"/>
      <c r="E45" s="2441"/>
      <c r="F45" s="2269" t="s">
        <v>2326</v>
      </c>
      <c r="G45" s="2269"/>
      <c r="H45" s="2269" t="s">
        <v>2327</v>
      </c>
      <c r="I45" s="2269"/>
      <c r="J45" s="2269" t="s">
        <v>2328</v>
      </c>
      <c r="K45" s="2269"/>
      <c r="L45" s="2269" t="s">
        <v>2329</v>
      </c>
      <c r="M45" s="2269"/>
      <c r="N45" s="2269" t="s">
        <v>2325</v>
      </c>
      <c r="O45" s="2269"/>
      <c r="P45" s="2269" t="s">
        <v>2330</v>
      </c>
      <c r="Q45" s="2269"/>
      <c r="R45" s="2269" t="s">
        <v>2331</v>
      </c>
      <c r="S45" s="2269"/>
      <c r="T45" s="2269" t="s">
        <v>2332</v>
      </c>
      <c r="U45" s="2269"/>
      <c r="V45" s="2269" t="s">
        <v>2333</v>
      </c>
      <c r="W45" s="2269"/>
      <c r="X45" s="2269" t="s">
        <v>2334</v>
      </c>
      <c r="Y45" s="2269"/>
      <c r="Z45" s="2269" t="s">
        <v>2335</v>
      </c>
      <c r="AA45" s="2269"/>
      <c r="AB45" s="2269" t="s">
        <v>2336</v>
      </c>
      <c r="AC45" s="2429"/>
    </row>
    <row r="46" spans="1:74" ht="24" customHeight="1" thickBot="1" x14ac:dyDescent="0.3">
      <c r="B46" s="2438" t="s">
        <v>2319</v>
      </c>
      <c r="C46" s="2439"/>
      <c r="D46" s="2439"/>
      <c r="E46" s="2439"/>
      <c r="F46" s="2268" t="s">
        <v>2337</v>
      </c>
      <c r="G46" s="2268"/>
      <c r="H46" s="2268" t="s">
        <v>2338</v>
      </c>
      <c r="I46" s="2268"/>
      <c r="J46" s="2268" t="s">
        <v>2339</v>
      </c>
      <c r="K46" s="2268"/>
      <c r="L46" s="2268" t="s">
        <v>2340</v>
      </c>
      <c r="M46" s="2268"/>
      <c r="N46" s="2268" t="s">
        <v>2341</v>
      </c>
      <c r="O46" s="2268"/>
      <c r="P46" s="2268" t="s">
        <v>2342</v>
      </c>
      <c r="Q46" s="2268"/>
      <c r="R46" s="2268" t="s">
        <v>2343</v>
      </c>
      <c r="S46" s="2268"/>
      <c r="T46" s="2268" t="s">
        <v>2344</v>
      </c>
      <c r="U46" s="2268"/>
      <c r="V46" s="2268" t="s">
        <v>2345</v>
      </c>
      <c r="W46" s="2268"/>
      <c r="X46" s="2268" t="s">
        <v>2346</v>
      </c>
      <c r="Y46" s="2268"/>
      <c r="Z46" s="2268" t="s">
        <v>2347</v>
      </c>
      <c r="AA46" s="2268"/>
      <c r="AB46" s="2268" t="s">
        <v>2348</v>
      </c>
      <c r="AC46" s="2279"/>
    </row>
    <row r="47" spans="1:74" ht="15.75" thickBot="1" x14ac:dyDescent="0.3"/>
    <row r="48" spans="1:74" ht="30.75" customHeight="1" thickBot="1" x14ac:dyDescent="0.3">
      <c r="B48" s="1552" t="s">
        <v>2692</v>
      </c>
      <c r="C48" s="1553"/>
      <c r="D48" s="1553"/>
      <c r="E48" s="1553"/>
      <c r="F48" s="1553"/>
      <c r="G48" s="1553"/>
      <c r="H48" s="1553"/>
      <c r="I48" s="1553"/>
      <c r="J48" s="1553"/>
      <c r="K48" s="1553"/>
      <c r="L48" s="1553"/>
      <c r="M48" s="1553"/>
      <c r="N48" s="1553"/>
      <c r="O48" s="1554"/>
      <c r="S48" s="1552" t="s">
        <v>1525</v>
      </c>
      <c r="T48" s="1553"/>
      <c r="U48" s="1553"/>
      <c r="V48" s="1553"/>
      <c r="W48" s="1553"/>
      <c r="X48" s="1553"/>
      <c r="Y48" s="1553"/>
      <c r="Z48" s="1553"/>
      <c r="AA48" s="1553"/>
      <c r="AB48" s="1553"/>
      <c r="AC48" s="1553"/>
      <c r="AD48" s="1553"/>
      <c r="AE48" s="1554"/>
    </row>
    <row r="49" spans="2:33" ht="25.5" customHeight="1" thickBot="1" x14ac:dyDescent="0.3">
      <c r="B49" s="2502" t="s">
        <v>2378</v>
      </c>
      <c r="C49" s="2503"/>
      <c r="D49" s="2503"/>
      <c r="E49" s="2504" t="s">
        <v>2108</v>
      </c>
      <c r="F49" s="2505"/>
      <c r="G49" s="2505"/>
      <c r="H49" s="2505"/>
      <c r="I49" s="2505"/>
      <c r="J49" s="2505"/>
      <c r="K49" s="2505"/>
      <c r="L49" s="2505"/>
      <c r="M49" s="2505"/>
      <c r="N49" s="2505"/>
      <c r="O49" s="2506"/>
      <c r="S49" s="2445" t="s">
        <v>713</v>
      </c>
      <c r="T49" s="2446"/>
      <c r="U49" s="2447"/>
      <c r="V49" s="2455" t="s">
        <v>2374</v>
      </c>
      <c r="W49" s="2455"/>
      <c r="X49" s="2455"/>
      <c r="Y49" s="2455"/>
      <c r="Z49" s="2455"/>
      <c r="AA49" s="2455"/>
      <c r="AB49" s="2455"/>
      <c r="AC49" s="2455"/>
      <c r="AD49" s="2455"/>
      <c r="AE49" s="2456"/>
    </row>
    <row r="50" spans="2:33" ht="36.75" customHeight="1" x14ac:dyDescent="0.25">
      <c r="B50" s="2301" t="s">
        <v>2693</v>
      </c>
      <c r="C50" s="2302"/>
      <c r="D50" s="2303"/>
      <c r="E50" s="2507" t="s">
        <v>2109</v>
      </c>
      <c r="F50" s="2507"/>
      <c r="G50" s="2507"/>
      <c r="H50" s="2507"/>
      <c r="I50" s="2507"/>
      <c r="J50" s="2507"/>
      <c r="K50" s="2507"/>
      <c r="L50" s="2507"/>
      <c r="M50" s="2507"/>
      <c r="N50" s="2507"/>
      <c r="O50" s="2508"/>
      <c r="S50" s="2448"/>
      <c r="T50" s="2449"/>
      <c r="U50" s="2450"/>
      <c r="V50" s="1436" t="s">
        <v>834</v>
      </c>
      <c r="W50" s="1436"/>
      <c r="X50" s="1436"/>
      <c r="Y50" s="1436"/>
      <c r="Z50" s="1436"/>
      <c r="AA50" s="1508" t="s">
        <v>403</v>
      </c>
      <c r="AB50" s="1508"/>
      <c r="AC50" s="1508"/>
      <c r="AD50" s="1508"/>
      <c r="AE50" s="1508"/>
    </row>
    <row r="51" spans="2:33" ht="51" customHeight="1" x14ac:dyDescent="0.25">
      <c r="B51" s="2304"/>
      <c r="C51" s="2305"/>
      <c r="D51" s="2306"/>
      <c r="E51" s="1436" t="s">
        <v>834</v>
      </c>
      <c r="F51" s="1436"/>
      <c r="G51" s="1436"/>
      <c r="H51" s="1436"/>
      <c r="I51" s="1436"/>
      <c r="J51" s="1508" t="s">
        <v>403</v>
      </c>
      <c r="K51" s="1508"/>
      <c r="L51" s="1508"/>
      <c r="M51" s="1508"/>
      <c r="N51" s="1508"/>
      <c r="O51" s="1509"/>
      <c r="S51" s="2448"/>
      <c r="T51" s="2449"/>
      <c r="U51" s="2450"/>
      <c r="V51" s="1873" t="s">
        <v>2694</v>
      </c>
      <c r="W51" s="1873"/>
      <c r="X51" s="1873"/>
      <c r="Y51" s="1873"/>
      <c r="Z51" s="1873"/>
      <c r="AA51" s="1873" t="s">
        <v>2570</v>
      </c>
      <c r="AB51" s="1873"/>
      <c r="AC51" s="1873"/>
      <c r="AD51" s="1873"/>
      <c r="AE51" s="1873"/>
    </row>
    <row r="52" spans="2:33" ht="35.25" customHeight="1" x14ac:dyDescent="0.25">
      <c r="B52" s="2304"/>
      <c r="C52" s="2305"/>
      <c r="D52" s="2306"/>
      <c r="E52" s="1436" t="s">
        <v>680</v>
      </c>
      <c r="F52" s="1436"/>
      <c r="G52" s="1436"/>
      <c r="H52" s="1436"/>
      <c r="I52" s="1436"/>
      <c r="J52" s="1436" t="s">
        <v>8</v>
      </c>
      <c r="K52" s="1436"/>
      <c r="L52" s="1436"/>
      <c r="M52" s="1436"/>
      <c r="N52" s="1436"/>
      <c r="O52" s="2391"/>
      <c r="S52" s="2448"/>
      <c r="T52" s="2449"/>
      <c r="U52" s="2450"/>
      <c r="V52" s="1436" t="s">
        <v>1790</v>
      </c>
      <c r="W52" s="1436"/>
      <c r="X52" s="1436"/>
      <c r="Y52" s="1436"/>
      <c r="Z52" s="1436"/>
      <c r="AA52" s="2002" t="s">
        <v>2084</v>
      </c>
      <c r="AB52" s="2457"/>
      <c r="AC52" s="2457"/>
      <c r="AD52" s="2457"/>
      <c r="AE52" s="2457"/>
      <c r="AF52" s="2002" t="s">
        <v>1880</v>
      </c>
      <c r="AG52" s="2313"/>
    </row>
    <row r="53" spans="2:33" ht="34.5" customHeight="1" thickBot="1" x14ac:dyDescent="0.3">
      <c r="B53" s="2307"/>
      <c r="C53" s="2308"/>
      <c r="D53" s="2309"/>
      <c r="E53" s="2442" t="s">
        <v>2107</v>
      </c>
      <c r="F53" s="2443"/>
      <c r="G53" s="2443"/>
      <c r="H53" s="2443"/>
      <c r="I53" s="2443"/>
      <c r="J53" s="2443"/>
      <c r="K53" s="2443"/>
      <c r="L53" s="2443"/>
      <c r="M53" s="2443"/>
      <c r="N53" s="2443"/>
      <c r="O53" s="2444"/>
      <c r="S53" s="2448"/>
      <c r="T53" s="2449"/>
      <c r="U53" s="2450"/>
      <c r="V53" s="1436" t="s">
        <v>1777</v>
      </c>
      <c r="W53" s="1536"/>
      <c r="X53" s="1536"/>
      <c r="Y53" s="1536"/>
      <c r="Z53" s="1536"/>
      <c r="AA53" s="2457"/>
      <c r="AB53" s="2457"/>
      <c r="AC53" s="2457"/>
      <c r="AD53" s="2457"/>
      <c r="AE53" s="2457"/>
      <c r="AF53" s="2313"/>
      <c r="AG53" s="2313"/>
    </row>
    <row r="54" spans="2:33" ht="46.5" customHeight="1" thickBot="1" x14ac:dyDescent="0.3">
      <c r="S54" s="2448"/>
      <c r="T54" s="2449"/>
      <c r="U54" s="2451"/>
      <c r="V54" s="2277" t="s">
        <v>2375</v>
      </c>
      <c r="W54" s="2277"/>
      <c r="X54" s="2277"/>
      <c r="Y54" s="2277"/>
      <c r="Z54" s="2277"/>
      <c r="AA54" s="2277"/>
      <c r="AB54" s="2277"/>
      <c r="AC54" s="2277"/>
      <c r="AD54" s="2277"/>
      <c r="AE54" s="2278"/>
    </row>
    <row r="55" spans="2:33" ht="36.75" customHeight="1" thickBot="1" x14ac:dyDescent="0.3">
      <c r="B55" s="2381" t="s">
        <v>2370</v>
      </c>
      <c r="C55" s="2382"/>
      <c r="D55" s="2382"/>
      <c r="E55" s="2382"/>
      <c r="F55" s="2382"/>
      <c r="G55" s="2382"/>
      <c r="H55" s="2382"/>
      <c r="I55" s="2382"/>
      <c r="J55" s="2382"/>
      <c r="K55" s="2382"/>
      <c r="L55" s="2382"/>
      <c r="M55" s="2382"/>
      <c r="N55" s="2382"/>
      <c r="O55" s="2383"/>
      <c r="P55" s="649"/>
      <c r="S55" s="2448"/>
      <c r="T55" s="2449"/>
      <c r="U55" s="2451"/>
      <c r="V55" s="1436" t="s">
        <v>834</v>
      </c>
      <c r="W55" s="1436"/>
      <c r="X55" s="1436"/>
      <c r="Y55" s="1436"/>
      <c r="Z55" s="1436"/>
      <c r="AA55" s="1534" t="s">
        <v>403</v>
      </c>
      <c r="AB55" s="1589"/>
      <c r="AC55" s="1589"/>
      <c r="AD55" s="1589"/>
      <c r="AE55" s="1590"/>
    </row>
    <row r="56" spans="2:33" ht="51" customHeight="1" thickBot="1" x14ac:dyDescent="0.3">
      <c r="B56" s="1581" t="s">
        <v>1161</v>
      </c>
      <c r="C56" s="1582"/>
      <c r="D56" s="1583"/>
      <c r="E56" s="1581" t="s">
        <v>1153</v>
      </c>
      <c r="F56" s="1582"/>
      <c r="G56" s="1582"/>
      <c r="H56" s="1582"/>
      <c r="I56" s="1583"/>
      <c r="J56" s="1582" t="s">
        <v>1499</v>
      </c>
      <c r="K56" s="1582"/>
      <c r="L56" s="1582"/>
      <c r="M56" s="1582"/>
      <c r="N56" s="1582"/>
      <c r="O56" s="1583"/>
      <c r="P56" s="449"/>
      <c r="S56" s="2448"/>
      <c r="T56" s="2449"/>
      <c r="U56" s="2451"/>
      <c r="V56" s="1873" t="s">
        <v>2694</v>
      </c>
      <c r="W56" s="1873"/>
      <c r="X56" s="1873"/>
      <c r="Y56" s="1873"/>
      <c r="Z56" s="1873"/>
      <c r="AA56" s="1873" t="s">
        <v>2570</v>
      </c>
      <c r="AB56" s="1873"/>
      <c r="AC56" s="1873"/>
      <c r="AD56" s="1873"/>
      <c r="AE56" s="1873"/>
    </row>
    <row r="57" spans="2:33" ht="60.75" customHeight="1" x14ac:dyDescent="0.25">
      <c r="B57" s="2246" t="s">
        <v>713</v>
      </c>
      <c r="C57" s="2247"/>
      <c r="D57" s="2248"/>
      <c r="E57" s="2208" t="s">
        <v>2567</v>
      </c>
      <c r="F57" s="2208"/>
      <c r="G57" s="2208"/>
      <c r="H57" s="2208"/>
      <c r="I57" s="2208"/>
      <c r="J57" s="2208"/>
      <c r="K57" s="2208"/>
      <c r="L57" s="2208"/>
      <c r="M57" s="2208"/>
      <c r="N57" s="2208"/>
      <c r="O57" s="2209"/>
      <c r="S57" s="2448"/>
      <c r="T57" s="2449"/>
      <c r="U57" s="2451"/>
      <c r="V57" s="1647" t="s">
        <v>512</v>
      </c>
      <c r="W57" s="1650"/>
      <c r="X57" s="1650"/>
      <c r="Y57" s="1650"/>
      <c r="Z57" s="1533"/>
      <c r="AA57" s="1647" t="s">
        <v>8</v>
      </c>
      <c r="AB57" s="1650"/>
      <c r="AC57" s="1650"/>
      <c r="AD57" s="1650"/>
      <c r="AE57" s="2366"/>
    </row>
    <row r="58" spans="2:33" ht="46.5" customHeight="1" thickBot="1" x14ac:dyDescent="0.3">
      <c r="B58" s="2249"/>
      <c r="C58" s="2250"/>
      <c r="D58" s="2251"/>
      <c r="E58" s="1873" t="s">
        <v>680</v>
      </c>
      <c r="F58" s="1873"/>
      <c r="G58" s="1873"/>
      <c r="H58" s="1873"/>
      <c r="I58" s="1873"/>
      <c r="J58" s="1873" t="s">
        <v>2699</v>
      </c>
      <c r="K58" s="1873"/>
      <c r="L58" s="1873"/>
      <c r="M58" s="1873"/>
      <c r="N58" s="1873"/>
      <c r="O58" s="2252"/>
      <c r="S58" s="2448"/>
      <c r="T58" s="2449"/>
      <c r="U58" s="2451"/>
      <c r="V58" s="1436" t="s">
        <v>1790</v>
      </c>
      <c r="W58" s="1436"/>
      <c r="X58" s="1436"/>
      <c r="Y58" s="1436"/>
      <c r="Z58" s="1436"/>
      <c r="AA58" s="1450" t="s">
        <v>2085</v>
      </c>
      <c r="AB58" s="2458"/>
      <c r="AC58" s="2458"/>
      <c r="AD58" s="2458"/>
      <c r="AE58" s="2459"/>
      <c r="AF58" s="2314" t="s">
        <v>1880</v>
      </c>
      <c r="AG58" s="2315"/>
    </row>
    <row r="59" spans="2:33" ht="48.75" customHeight="1" x14ac:dyDescent="0.25">
      <c r="B59" s="2246" t="s">
        <v>726</v>
      </c>
      <c r="C59" s="2247"/>
      <c r="D59" s="2248"/>
      <c r="E59" s="2208" t="s">
        <v>2696</v>
      </c>
      <c r="F59" s="2208"/>
      <c r="G59" s="2208"/>
      <c r="H59" s="2208"/>
      <c r="I59" s="2208"/>
      <c r="J59" s="2208"/>
      <c r="K59" s="2208"/>
      <c r="L59" s="2208"/>
      <c r="M59" s="2208"/>
      <c r="N59" s="2208"/>
      <c r="O59" s="2209"/>
      <c r="S59" s="2448"/>
      <c r="T59" s="2449"/>
      <c r="U59" s="2451"/>
      <c r="V59" s="1436" t="s">
        <v>512</v>
      </c>
      <c r="W59" s="1536"/>
      <c r="X59" s="1536"/>
      <c r="Y59" s="1536"/>
      <c r="Z59" s="1536"/>
      <c r="AA59" s="2460"/>
      <c r="AB59" s="2461"/>
      <c r="AC59" s="2461"/>
      <c r="AD59" s="2461"/>
      <c r="AE59" s="2462"/>
      <c r="AF59" s="2316"/>
      <c r="AG59" s="2317"/>
    </row>
    <row r="60" spans="2:33" ht="46.5" customHeight="1" thickBot="1" x14ac:dyDescent="0.3">
      <c r="B60" s="2249"/>
      <c r="C60" s="2250"/>
      <c r="D60" s="2251"/>
      <c r="E60" s="1436" t="s">
        <v>680</v>
      </c>
      <c r="F60" s="1436"/>
      <c r="G60" s="1436"/>
      <c r="H60" s="1436"/>
      <c r="I60" s="1436"/>
      <c r="J60" s="1436" t="s">
        <v>2146</v>
      </c>
      <c r="K60" s="1436"/>
      <c r="L60" s="1436"/>
      <c r="M60" s="1436"/>
      <c r="N60" s="1436"/>
      <c r="O60" s="2391"/>
      <c r="S60" s="2448"/>
      <c r="T60" s="2449"/>
      <c r="U60" s="2451"/>
      <c r="V60" s="2277" t="s">
        <v>2375</v>
      </c>
      <c r="W60" s="2277"/>
      <c r="X60" s="2277"/>
      <c r="Y60" s="2277"/>
      <c r="Z60" s="2277"/>
      <c r="AA60" s="2277"/>
      <c r="AB60" s="2277"/>
      <c r="AC60" s="2277"/>
      <c r="AD60" s="2277"/>
      <c r="AE60" s="2278"/>
    </row>
    <row r="61" spans="2:33" ht="39.75" customHeight="1" x14ac:dyDescent="0.25">
      <c r="B61" s="2260" t="s">
        <v>2371</v>
      </c>
      <c r="C61" s="2261"/>
      <c r="D61" s="2262"/>
      <c r="E61" s="2208" t="s">
        <v>2695</v>
      </c>
      <c r="F61" s="2208"/>
      <c r="G61" s="2208"/>
      <c r="H61" s="2208"/>
      <c r="I61" s="2208"/>
      <c r="J61" s="2208"/>
      <c r="K61" s="2208"/>
      <c r="L61" s="2208"/>
      <c r="M61" s="2208"/>
      <c r="N61" s="2208"/>
      <c r="O61" s="2209"/>
      <c r="S61" s="2448"/>
      <c r="T61" s="2449"/>
      <c r="U61" s="2451"/>
      <c r="V61" s="1436" t="s">
        <v>834</v>
      </c>
      <c r="W61" s="1436"/>
      <c r="X61" s="1436"/>
      <c r="Y61" s="1436"/>
      <c r="Z61" s="1436"/>
      <c r="AA61" s="1534" t="s">
        <v>403</v>
      </c>
      <c r="AB61" s="1589"/>
      <c r="AC61" s="1589"/>
      <c r="AD61" s="1589"/>
      <c r="AE61" s="1590"/>
    </row>
    <row r="62" spans="2:33" ht="69" customHeight="1" thickBot="1" x14ac:dyDescent="0.3">
      <c r="B62" s="2263"/>
      <c r="C62" s="2264"/>
      <c r="D62" s="2265"/>
      <c r="E62" s="1436" t="s">
        <v>680</v>
      </c>
      <c r="F62" s="1436"/>
      <c r="G62" s="1436"/>
      <c r="H62" s="1436"/>
      <c r="I62" s="1436"/>
      <c r="J62" s="2437" t="s">
        <v>2147</v>
      </c>
      <c r="K62" s="1436"/>
      <c r="L62" s="1436"/>
      <c r="M62" s="1436"/>
      <c r="N62" s="1436"/>
      <c r="O62" s="2391"/>
      <c r="S62" s="2448"/>
      <c r="T62" s="2449"/>
      <c r="U62" s="2451"/>
      <c r="V62" s="1873" t="s">
        <v>2694</v>
      </c>
      <c r="W62" s="1873"/>
      <c r="X62" s="1873"/>
      <c r="Y62" s="1873"/>
      <c r="Z62" s="1873"/>
      <c r="AA62" s="1873" t="s">
        <v>2570</v>
      </c>
      <c r="AB62" s="1873"/>
      <c r="AC62" s="1873"/>
      <c r="AD62" s="1873"/>
      <c r="AE62" s="1873"/>
    </row>
    <row r="63" spans="2:33" ht="38.25" customHeight="1" x14ac:dyDescent="0.25">
      <c r="B63" s="2271" t="s">
        <v>403</v>
      </c>
      <c r="C63" s="2272"/>
      <c r="D63" s="2273"/>
      <c r="E63" s="2208" t="s">
        <v>2697</v>
      </c>
      <c r="F63" s="2208"/>
      <c r="G63" s="2208"/>
      <c r="H63" s="2208"/>
      <c r="I63" s="2208"/>
      <c r="J63" s="2208"/>
      <c r="K63" s="2208"/>
      <c r="L63" s="2208"/>
      <c r="M63" s="2208"/>
      <c r="N63" s="2208"/>
      <c r="O63" s="2209"/>
      <c r="S63" s="2448"/>
      <c r="T63" s="2449"/>
      <c r="U63" s="2451"/>
      <c r="V63" s="1436" t="s">
        <v>512</v>
      </c>
      <c r="W63" s="1436"/>
      <c r="X63" s="1436"/>
      <c r="Y63" s="1436"/>
      <c r="Z63" s="1436"/>
      <c r="AA63" s="1436" t="s">
        <v>884</v>
      </c>
      <c r="AB63" s="1536"/>
      <c r="AC63" s="1536"/>
      <c r="AD63" s="1536"/>
      <c r="AE63" s="2463"/>
    </row>
    <row r="64" spans="2:33" ht="55.5" customHeight="1" thickBot="1" x14ac:dyDescent="0.3">
      <c r="B64" s="2274"/>
      <c r="C64" s="2275"/>
      <c r="D64" s="2276"/>
      <c r="E64" s="2270" t="s">
        <v>680</v>
      </c>
      <c r="F64" s="1873"/>
      <c r="G64" s="1873"/>
      <c r="H64" s="1873"/>
      <c r="I64" s="1873"/>
      <c r="J64" s="1873" t="s">
        <v>2369</v>
      </c>
      <c r="K64" s="1873"/>
      <c r="L64" s="1873"/>
      <c r="M64" s="1873"/>
      <c r="N64" s="1873"/>
      <c r="O64" s="2252"/>
      <c r="S64" s="2448"/>
      <c r="T64" s="2449"/>
      <c r="U64" s="2451"/>
      <c r="V64" s="1436" t="s">
        <v>573</v>
      </c>
      <c r="W64" s="1536"/>
      <c r="X64" s="1536"/>
      <c r="Y64" s="1536"/>
      <c r="Z64" s="1536"/>
      <c r="AA64" s="1436" t="s">
        <v>8</v>
      </c>
      <c r="AB64" s="1536"/>
      <c r="AC64" s="1536"/>
      <c r="AD64" s="1536"/>
      <c r="AE64" s="2463"/>
      <c r="AF64" s="2314" t="s">
        <v>1881</v>
      </c>
      <c r="AG64" s="2494"/>
    </row>
    <row r="65" spans="2:34" ht="37.5" customHeight="1" thickBot="1" x14ac:dyDescent="0.3">
      <c r="B65" s="2266" t="s">
        <v>2372</v>
      </c>
      <c r="C65" s="2267"/>
      <c r="D65" s="2267"/>
      <c r="E65" s="2257" t="s">
        <v>2698</v>
      </c>
      <c r="F65" s="2258"/>
      <c r="G65" s="2258"/>
      <c r="H65" s="2258"/>
      <c r="I65" s="2258"/>
      <c r="J65" s="2258"/>
      <c r="K65" s="2258"/>
      <c r="L65" s="2258"/>
      <c r="M65" s="2258"/>
      <c r="N65" s="2258"/>
      <c r="O65" s="2259"/>
      <c r="P65" s="747"/>
      <c r="S65" s="2448"/>
      <c r="T65" s="2449"/>
      <c r="U65" s="2451"/>
      <c r="V65" s="1647" t="s">
        <v>559</v>
      </c>
      <c r="W65" s="1650"/>
      <c r="X65" s="1650"/>
      <c r="Y65" s="1650"/>
      <c r="Z65" s="1533"/>
      <c r="AA65" s="1647" t="s">
        <v>884</v>
      </c>
      <c r="AB65" s="1650"/>
      <c r="AC65" s="1650"/>
      <c r="AD65" s="1650"/>
      <c r="AE65" s="2366"/>
      <c r="AF65" s="2495"/>
      <c r="AG65" s="2496"/>
    </row>
    <row r="66" spans="2:34" ht="39" customHeight="1" thickBot="1" x14ac:dyDescent="0.3">
      <c r="B66" s="2199" t="s">
        <v>2378</v>
      </c>
      <c r="C66" s="2200"/>
      <c r="D66" s="2201"/>
      <c r="E66" s="2244" t="s">
        <v>2571</v>
      </c>
      <c r="F66" s="2244"/>
      <c r="G66" s="2244"/>
      <c r="H66" s="2244"/>
      <c r="I66" s="2244"/>
      <c r="J66" s="2244"/>
      <c r="K66" s="2244"/>
      <c r="L66" s="2244"/>
      <c r="M66" s="2244"/>
      <c r="N66" s="2244"/>
      <c r="O66" s="2245"/>
      <c r="S66" s="2448"/>
      <c r="T66" s="2449"/>
      <c r="U66" s="2451"/>
      <c r="V66" s="1436" t="s">
        <v>1790</v>
      </c>
      <c r="W66" s="1436"/>
      <c r="X66" s="1436"/>
      <c r="Y66" s="1436"/>
      <c r="Z66" s="1436"/>
      <c r="AA66" s="1450" t="s">
        <v>2086</v>
      </c>
      <c r="AB66" s="2458"/>
      <c r="AC66" s="2458"/>
      <c r="AD66" s="2458"/>
      <c r="AE66" s="2459"/>
      <c r="AF66" s="2495"/>
      <c r="AG66" s="2496"/>
    </row>
    <row r="67" spans="2:34" ht="60.75" customHeight="1" thickBot="1" x14ac:dyDescent="0.3">
      <c r="B67" s="2199" t="s">
        <v>2379</v>
      </c>
      <c r="C67" s="2200"/>
      <c r="D67" s="2201"/>
      <c r="E67" s="2244" t="s">
        <v>2571</v>
      </c>
      <c r="F67" s="2244"/>
      <c r="G67" s="2244"/>
      <c r="H67" s="2244"/>
      <c r="I67" s="2244"/>
      <c r="J67" s="2244"/>
      <c r="K67" s="2244"/>
      <c r="L67" s="2244"/>
      <c r="M67" s="2244"/>
      <c r="N67" s="2244"/>
      <c r="O67" s="2245"/>
      <c r="S67" s="2448"/>
      <c r="T67" s="2449"/>
      <c r="U67" s="2451"/>
      <c r="V67" s="1436" t="s">
        <v>573</v>
      </c>
      <c r="W67" s="1536"/>
      <c r="X67" s="1536"/>
      <c r="Y67" s="1536"/>
      <c r="Z67" s="1536"/>
      <c r="AA67" s="2460"/>
      <c r="AB67" s="2461"/>
      <c r="AC67" s="2461"/>
      <c r="AD67" s="2461"/>
      <c r="AE67" s="2462"/>
      <c r="AF67" s="2497"/>
      <c r="AG67" s="2498"/>
    </row>
    <row r="68" spans="2:34" ht="37.5" customHeight="1" thickBot="1" x14ac:dyDescent="0.3">
      <c r="B68" s="2199" t="s">
        <v>2380</v>
      </c>
      <c r="C68" s="2200"/>
      <c r="D68" s="2201"/>
      <c r="E68" s="2244" t="s">
        <v>2571</v>
      </c>
      <c r="F68" s="2244"/>
      <c r="G68" s="2244"/>
      <c r="H68" s="2244"/>
      <c r="I68" s="2244"/>
      <c r="J68" s="2244"/>
      <c r="K68" s="2244"/>
      <c r="L68" s="2244"/>
      <c r="M68" s="2244"/>
      <c r="N68" s="2244"/>
      <c r="O68" s="2245"/>
      <c r="S68" s="2448"/>
      <c r="T68" s="2449"/>
      <c r="U68" s="2451"/>
      <c r="V68" s="2277" t="s">
        <v>2375</v>
      </c>
      <c r="W68" s="2277"/>
      <c r="X68" s="2277"/>
      <c r="Y68" s="2277"/>
      <c r="Z68" s="2277"/>
      <c r="AA68" s="2277"/>
      <c r="AB68" s="2277"/>
      <c r="AC68" s="2277"/>
      <c r="AD68" s="2277"/>
      <c r="AE68" s="2278"/>
    </row>
    <row r="69" spans="2:34" ht="48.75" customHeight="1" thickBot="1" x14ac:dyDescent="0.3">
      <c r="B69" s="2266" t="s">
        <v>2381</v>
      </c>
      <c r="C69" s="2267"/>
      <c r="D69" s="2390"/>
      <c r="E69" s="2244" t="s">
        <v>2571</v>
      </c>
      <c r="F69" s="2244"/>
      <c r="G69" s="2244"/>
      <c r="H69" s="2244"/>
      <c r="I69" s="2244"/>
      <c r="J69" s="2244"/>
      <c r="K69" s="2244"/>
      <c r="L69" s="2244"/>
      <c r="M69" s="2244"/>
      <c r="N69" s="2244"/>
      <c r="O69" s="2245"/>
      <c r="P69" s="649"/>
      <c r="S69" s="2448"/>
      <c r="T69" s="2449"/>
      <c r="U69" s="2451"/>
      <c r="V69" s="1436" t="s">
        <v>834</v>
      </c>
      <c r="W69" s="1436"/>
      <c r="X69" s="1436"/>
      <c r="Y69" s="1436"/>
      <c r="Z69" s="1436"/>
      <c r="AA69" s="1534" t="s">
        <v>403</v>
      </c>
      <c r="AB69" s="1589"/>
      <c r="AC69" s="1589"/>
      <c r="AD69" s="1589"/>
      <c r="AE69" s="1590"/>
    </row>
    <row r="70" spans="2:34" ht="51" customHeight="1" thickBot="1" x14ac:dyDescent="0.3">
      <c r="B70" s="2266" t="s">
        <v>2382</v>
      </c>
      <c r="C70" s="2267"/>
      <c r="D70" s="2267"/>
      <c r="E70" s="2244" t="s">
        <v>2571</v>
      </c>
      <c r="F70" s="2244"/>
      <c r="G70" s="2244"/>
      <c r="H70" s="2244"/>
      <c r="I70" s="2244"/>
      <c r="J70" s="2244"/>
      <c r="K70" s="2244"/>
      <c r="L70" s="2244"/>
      <c r="M70" s="2244"/>
      <c r="N70" s="2244"/>
      <c r="O70" s="2245"/>
      <c r="P70" s="245"/>
      <c r="S70" s="2448"/>
      <c r="T70" s="2449"/>
      <c r="U70" s="2451"/>
      <c r="V70" s="1873" t="s">
        <v>2694</v>
      </c>
      <c r="W70" s="1873"/>
      <c r="X70" s="1873"/>
      <c r="Y70" s="1873"/>
      <c r="Z70" s="1873"/>
      <c r="AA70" s="1873" t="s">
        <v>2570</v>
      </c>
      <c r="AB70" s="1873"/>
      <c r="AC70" s="1873"/>
      <c r="AD70" s="1873"/>
      <c r="AE70" s="1873"/>
    </row>
    <row r="71" spans="2:34" ht="39.75" customHeight="1" thickBot="1" x14ac:dyDescent="0.3">
      <c r="S71" s="2448"/>
      <c r="T71" s="2449"/>
      <c r="U71" s="2451"/>
      <c r="V71" s="1436" t="s">
        <v>512</v>
      </c>
      <c r="W71" s="1436"/>
      <c r="X71" s="1436"/>
      <c r="Y71" s="1436"/>
      <c r="Z71" s="1436"/>
      <c r="AA71" s="1436" t="s">
        <v>884</v>
      </c>
      <c r="AB71" s="1536"/>
      <c r="AC71" s="1536"/>
      <c r="AD71" s="1536"/>
      <c r="AE71" s="2463"/>
    </row>
    <row r="72" spans="2:34" ht="36.75" customHeight="1" thickBot="1" x14ac:dyDescent="0.3">
      <c r="B72" s="2381" t="s">
        <v>1775</v>
      </c>
      <c r="C72" s="2382"/>
      <c r="D72" s="2382"/>
      <c r="E72" s="2382"/>
      <c r="F72" s="2382"/>
      <c r="G72" s="2382"/>
      <c r="H72" s="2382"/>
      <c r="I72" s="2382"/>
      <c r="J72" s="2382"/>
      <c r="K72" s="2382"/>
      <c r="L72" s="2382"/>
      <c r="M72" s="2382"/>
      <c r="N72" s="2382"/>
      <c r="O72" s="2383"/>
      <c r="P72" s="659"/>
      <c r="S72" s="2448"/>
      <c r="T72" s="2449"/>
      <c r="U72" s="2451"/>
      <c r="V72" s="1436" t="s">
        <v>573</v>
      </c>
      <c r="W72" s="1536"/>
      <c r="X72" s="1536"/>
      <c r="Y72" s="1536"/>
      <c r="Z72" s="1536"/>
      <c r="AA72" s="1436" t="s">
        <v>1882</v>
      </c>
      <c r="AB72" s="1536"/>
      <c r="AC72" s="1536"/>
      <c r="AD72" s="1536"/>
      <c r="AE72" s="2463"/>
      <c r="AF72" s="2314" t="s">
        <v>2030</v>
      </c>
      <c r="AG72" s="1451"/>
      <c r="AH72" s="1452"/>
    </row>
    <row r="73" spans="2:34" ht="36.75" customHeight="1" thickBot="1" x14ac:dyDescent="0.3">
      <c r="B73" s="1581" t="s">
        <v>1161</v>
      </c>
      <c r="C73" s="1582"/>
      <c r="D73" s="1583"/>
      <c r="E73" s="1581" t="s">
        <v>1153</v>
      </c>
      <c r="F73" s="1582"/>
      <c r="G73" s="1582"/>
      <c r="H73" s="1582"/>
      <c r="I73" s="1583"/>
      <c r="J73" s="1582" t="s">
        <v>1499</v>
      </c>
      <c r="K73" s="1582"/>
      <c r="L73" s="1582"/>
      <c r="M73" s="1582"/>
      <c r="N73" s="1582"/>
      <c r="O73" s="1583"/>
      <c r="P73" s="493"/>
      <c r="S73" s="2448"/>
      <c r="T73" s="2449"/>
      <c r="U73" s="2451"/>
      <c r="V73" s="1436" t="s">
        <v>559</v>
      </c>
      <c r="W73" s="1436"/>
      <c r="X73" s="1436"/>
      <c r="Y73" s="1436"/>
      <c r="Z73" s="1436"/>
      <c r="AA73" s="1436" t="s">
        <v>1877</v>
      </c>
      <c r="AB73" s="1536"/>
      <c r="AC73" s="1536"/>
      <c r="AD73" s="1536"/>
      <c r="AE73" s="2463"/>
      <c r="AF73" s="2468"/>
      <c r="AG73" s="2469"/>
      <c r="AH73" s="2470"/>
    </row>
    <row r="74" spans="2:34" ht="39" customHeight="1" x14ac:dyDescent="0.25">
      <c r="B74" s="2445" t="s">
        <v>713</v>
      </c>
      <c r="C74" s="2446"/>
      <c r="D74" s="2447"/>
      <c r="E74" s="2384" t="s">
        <v>1776</v>
      </c>
      <c r="F74" s="2384"/>
      <c r="G74" s="2384"/>
      <c r="H74" s="2384"/>
      <c r="I74" s="2384"/>
      <c r="J74" s="2384"/>
      <c r="K74" s="2384"/>
      <c r="L74" s="2384"/>
      <c r="M74" s="2384"/>
      <c r="N74" s="2384"/>
      <c r="O74" s="2385"/>
      <c r="S74" s="2448"/>
      <c r="T74" s="2449"/>
      <c r="U74" s="2451"/>
      <c r="V74" s="1436" t="s">
        <v>561</v>
      </c>
      <c r="W74" s="1436"/>
      <c r="X74" s="1436"/>
      <c r="Y74" s="1436"/>
      <c r="Z74" s="1436"/>
      <c r="AA74" s="1436" t="s">
        <v>8</v>
      </c>
      <c r="AB74" s="1536"/>
      <c r="AC74" s="1536"/>
      <c r="AD74" s="1536"/>
      <c r="AE74" s="2463"/>
      <c r="AF74" s="2468"/>
      <c r="AG74" s="2469"/>
      <c r="AH74" s="2470"/>
    </row>
    <row r="75" spans="2:34" ht="39" customHeight="1" x14ac:dyDescent="0.25">
      <c r="B75" s="2448"/>
      <c r="C75" s="2450"/>
      <c r="D75" s="2451"/>
      <c r="E75" s="1436" t="s">
        <v>834</v>
      </c>
      <c r="F75" s="1436"/>
      <c r="G75" s="1436"/>
      <c r="H75" s="1436"/>
      <c r="I75" s="1436"/>
      <c r="J75" s="1436" t="s">
        <v>717</v>
      </c>
      <c r="K75" s="1436"/>
      <c r="L75" s="1436"/>
      <c r="M75" s="1436"/>
      <c r="N75" s="1436"/>
      <c r="O75" s="2391"/>
      <c r="S75" s="2448"/>
      <c r="T75" s="2449"/>
      <c r="U75" s="2451"/>
      <c r="V75" s="1436" t="s">
        <v>1790</v>
      </c>
      <c r="W75" s="1436"/>
      <c r="X75" s="1436"/>
      <c r="Y75" s="1436"/>
      <c r="Z75" s="1436"/>
      <c r="AA75" s="1450" t="s">
        <v>2087</v>
      </c>
      <c r="AB75" s="2458"/>
      <c r="AC75" s="2458"/>
      <c r="AD75" s="2458"/>
      <c r="AE75" s="2459"/>
      <c r="AF75" s="2468"/>
      <c r="AG75" s="2469"/>
      <c r="AH75" s="2470"/>
    </row>
    <row r="76" spans="2:34" ht="35.25" customHeight="1" thickBot="1" x14ac:dyDescent="0.3">
      <c r="B76" s="2448"/>
      <c r="C76" s="2450"/>
      <c r="D76" s="2451"/>
      <c r="E76" s="882"/>
      <c r="F76" s="2529" t="s">
        <v>2205</v>
      </c>
      <c r="G76" s="2530"/>
      <c r="H76" s="2530"/>
      <c r="I76" s="2530"/>
      <c r="J76" s="2530"/>
      <c r="K76" s="2530"/>
      <c r="L76" s="2530"/>
      <c r="M76" s="2530"/>
      <c r="N76" s="2530"/>
      <c r="O76" s="2531"/>
      <c r="S76" s="2452"/>
      <c r="T76" s="2453"/>
      <c r="U76" s="2454"/>
      <c r="V76" s="1700" t="s">
        <v>1901</v>
      </c>
      <c r="W76" s="1538"/>
      <c r="X76" s="1538"/>
      <c r="Y76" s="1538"/>
      <c r="Z76" s="1538"/>
      <c r="AA76" s="2472"/>
      <c r="AB76" s="2473"/>
      <c r="AC76" s="2473"/>
      <c r="AD76" s="2473"/>
      <c r="AE76" s="2474"/>
      <c r="AF76" s="2471"/>
      <c r="AG76" s="1454"/>
      <c r="AH76" s="1455"/>
    </row>
    <row r="77" spans="2:34" ht="54.75" customHeight="1" thickBot="1" x14ac:dyDescent="0.3">
      <c r="B77" s="2452"/>
      <c r="C77" s="2453"/>
      <c r="D77" s="2454"/>
      <c r="E77" s="1774" t="s">
        <v>2694</v>
      </c>
      <c r="F77" s="1774"/>
      <c r="G77" s="1774"/>
      <c r="H77" s="1774"/>
      <c r="I77" s="1774"/>
      <c r="J77" s="1774">
        <v>6</v>
      </c>
      <c r="K77" s="1774"/>
      <c r="L77" s="1774"/>
      <c r="M77" s="1774"/>
      <c r="N77" s="1774"/>
      <c r="O77" s="2386"/>
      <c r="S77" s="2475" t="s">
        <v>726</v>
      </c>
      <c r="T77" s="2476"/>
      <c r="U77" s="2476"/>
      <c r="V77" s="2478" t="s">
        <v>2383</v>
      </c>
      <c r="W77" s="2479"/>
      <c r="X77" s="2479"/>
      <c r="Y77" s="2479"/>
      <c r="Z77" s="2479"/>
      <c r="AA77" s="2479"/>
      <c r="AB77" s="2479"/>
      <c r="AC77" s="2479"/>
      <c r="AD77" s="2479"/>
      <c r="AE77" s="2480"/>
    </row>
    <row r="78" spans="2:34" ht="35.25" customHeight="1" thickBot="1" x14ac:dyDescent="0.3">
      <c r="B78" s="2202" t="s">
        <v>726</v>
      </c>
      <c r="C78" s="2203"/>
      <c r="D78" s="2204"/>
      <c r="E78" s="2208" t="s">
        <v>2392</v>
      </c>
      <c r="F78" s="2208"/>
      <c r="G78" s="2208"/>
      <c r="H78" s="2208"/>
      <c r="I78" s="2208"/>
      <c r="J78" s="2208"/>
      <c r="K78" s="2208"/>
      <c r="L78" s="2208"/>
      <c r="M78" s="2208"/>
      <c r="N78" s="2208"/>
      <c r="O78" s="2209"/>
      <c r="S78" s="2475" t="s">
        <v>2371</v>
      </c>
      <c r="T78" s="2476"/>
      <c r="U78" s="2476"/>
      <c r="V78" s="2478" t="s">
        <v>2383</v>
      </c>
      <c r="W78" s="2479"/>
      <c r="X78" s="2479"/>
      <c r="Y78" s="2479"/>
      <c r="Z78" s="2479"/>
      <c r="AA78" s="2479"/>
      <c r="AB78" s="2479"/>
      <c r="AC78" s="2479"/>
      <c r="AD78" s="2479"/>
      <c r="AE78" s="2480"/>
    </row>
    <row r="79" spans="2:34" ht="36.75" customHeight="1" thickBot="1" x14ac:dyDescent="0.3">
      <c r="B79" s="2202" t="s">
        <v>2371</v>
      </c>
      <c r="C79" s="2203"/>
      <c r="D79" s="2204"/>
      <c r="E79" s="2208" t="s">
        <v>2392</v>
      </c>
      <c r="F79" s="2208"/>
      <c r="G79" s="2208"/>
      <c r="H79" s="2208"/>
      <c r="I79" s="2208"/>
      <c r="J79" s="2208"/>
      <c r="K79" s="2208"/>
      <c r="L79" s="2208"/>
      <c r="M79" s="2208"/>
      <c r="N79" s="2208"/>
      <c r="O79" s="2209"/>
      <c r="S79" s="2475" t="s">
        <v>403</v>
      </c>
      <c r="T79" s="2476"/>
      <c r="U79" s="2476"/>
      <c r="V79" s="2478" t="s">
        <v>2383</v>
      </c>
      <c r="W79" s="2479"/>
      <c r="X79" s="2479"/>
      <c r="Y79" s="2479"/>
      <c r="Z79" s="2479"/>
      <c r="AA79" s="2479"/>
      <c r="AB79" s="2479"/>
      <c r="AC79" s="2479"/>
      <c r="AD79" s="2479"/>
      <c r="AE79" s="2480"/>
    </row>
    <row r="80" spans="2:34" ht="37.5" customHeight="1" thickBot="1" x14ac:dyDescent="0.3">
      <c r="B80" s="2202" t="s">
        <v>403</v>
      </c>
      <c r="C80" s="2203"/>
      <c r="D80" s="2204"/>
      <c r="E80" s="2208" t="s">
        <v>2392</v>
      </c>
      <c r="F80" s="2208"/>
      <c r="G80" s="2208"/>
      <c r="H80" s="2208"/>
      <c r="I80" s="2208"/>
      <c r="J80" s="2208"/>
      <c r="K80" s="2208"/>
      <c r="L80" s="2208"/>
      <c r="M80" s="2208"/>
      <c r="N80" s="2208"/>
      <c r="O80" s="2209"/>
      <c r="S80" s="2475" t="s">
        <v>2372</v>
      </c>
      <c r="T80" s="2476"/>
      <c r="U80" s="2476"/>
      <c r="V80" s="2481" t="s">
        <v>2384</v>
      </c>
      <c r="W80" s="2482"/>
      <c r="X80" s="2482"/>
      <c r="Y80" s="2482"/>
      <c r="Z80" s="2482"/>
      <c r="AA80" s="2482"/>
      <c r="AB80" s="2482"/>
      <c r="AC80" s="2482"/>
      <c r="AD80" s="2482"/>
      <c r="AE80" s="2483"/>
    </row>
    <row r="81" spans="2:31" ht="35.25" customHeight="1" thickBot="1" x14ac:dyDescent="0.3">
      <c r="B81" s="2202" t="s">
        <v>2372</v>
      </c>
      <c r="C81" s="2203"/>
      <c r="D81" s="2204"/>
      <c r="E81" s="2387" t="s">
        <v>2373</v>
      </c>
      <c r="F81" s="2388"/>
      <c r="G81" s="2388"/>
      <c r="H81" s="2388"/>
      <c r="I81" s="2388"/>
      <c r="J81" s="2388"/>
      <c r="K81" s="2388"/>
      <c r="L81" s="2388"/>
      <c r="M81" s="2388"/>
      <c r="N81" s="2388"/>
      <c r="O81" s="2389"/>
      <c r="P81" s="746"/>
      <c r="S81" s="2475" t="s">
        <v>2378</v>
      </c>
      <c r="T81" s="2476"/>
      <c r="U81" s="2477"/>
      <c r="V81" s="2478" t="s">
        <v>2571</v>
      </c>
      <c r="W81" s="2479"/>
      <c r="X81" s="2479"/>
      <c r="Y81" s="2479"/>
      <c r="Z81" s="2479"/>
      <c r="AA81" s="2479"/>
      <c r="AB81" s="2479"/>
      <c r="AC81" s="2479"/>
      <c r="AD81" s="2479"/>
      <c r="AE81" s="2480"/>
    </row>
    <row r="82" spans="2:31" ht="39.75" customHeight="1" thickBot="1" x14ac:dyDescent="0.3">
      <c r="B82" s="2199" t="s">
        <v>2378</v>
      </c>
      <c r="C82" s="2200"/>
      <c r="D82" s="2201"/>
      <c r="E82" s="2208" t="s">
        <v>2571</v>
      </c>
      <c r="F82" s="2208"/>
      <c r="G82" s="2208"/>
      <c r="H82" s="2208"/>
      <c r="I82" s="2208"/>
      <c r="J82" s="2208"/>
      <c r="K82" s="2208"/>
      <c r="L82" s="2208"/>
      <c r="M82" s="2208"/>
      <c r="N82" s="2208"/>
      <c r="O82" s="2209"/>
      <c r="P82" s="659"/>
      <c r="S82" s="2475" t="s">
        <v>2379</v>
      </c>
      <c r="T82" s="2476"/>
      <c r="U82" s="2477"/>
      <c r="V82" s="2478" t="s">
        <v>2571</v>
      </c>
      <c r="W82" s="2479"/>
      <c r="X82" s="2479"/>
      <c r="Y82" s="2479"/>
      <c r="Z82" s="2479"/>
      <c r="AA82" s="2479"/>
      <c r="AB82" s="2479"/>
      <c r="AC82" s="2479"/>
      <c r="AD82" s="2479"/>
      <c r="AE82" s="2480"/>
    </row>
    <row r="83" spans="2:31" ht="39.75" customHeight="1" thickBot="1" x14ac:dyDescent="0.3">
      <c r="B83" s="2199" t="s">
        <v>2379</v>
      </c>
      <c r="C83" s="2200"/>
      <c r="D83" s="2201"/>
      <c r="E83" s="2208" t="s">
        <v>2571</v>
      </c>
      <c r="F83" s="2208"/>
      <c r="G83" s="2208"/>
      <c r="H83" s="2208"/>
      <c r="I83" s="2208"/>
      <c r="J83" s="2208"/>
      <c r="K83" s="2208"/>
      <c r="L83" s="2208"/>
      <c r="M83" s="2208"/>
      <c r="N83" s="2208"/>
      <c r="O83" s="2209"/>
      <c r="P83" s="659"/>
      <c r="S83" s="2475" t="s">
        <v>2380</v>
      </c>
      <c r="T83" s="2476"/>
      <c r="U83" s="2477"/>
      <c r="V83" s="2478" t="s">
        <v>2571</v>
      </c>
      <c r="W83" s="2479"/>
      <c r="X83" s="2479"/>
      <c r="Y83" s="2479"/>
      <c r="Z83" s="2479"/>
      <c r="AA83" s="2479"/>
      <c r="AB83" s="2479"/>
      <c r="AC83" s="2479"/>
      <c r="AD83" s="2479"/>
      <c r="AE83" s="2480"/>
    </row>
    <row r="84" spans="2:31" ht="33.75" customHeight="1" thickBot="1" x14ac:dyDescent="0.3">
      <c r="B84" s="2199" t="s">
        <v>2380</v>
      </c>
      <c r="C84" s="2200"/>
      <c r="D84" s="2201"/>
      <c r="E84" s="2208" t="s">
        <v>2571</v>
      </c>
      <c r="F84" s="2208"/>
      <c r="G84" s="2208"/>
      <c r="H84" s="2208"/>
      <c r="I84" s="2208"/>
      <c r="J84" s="2208"/>
      <c r="K84" s="2208"/>
      <c r="L84" s="2208"/>
      <c r="M84" s="2208"/>
      <c r="N84" s="2208"/>
      <c r="O84" s="2209"/>
      <c r="P84" s="747"/>
      <c r="S84" s="2475" t="s">
        <v>2381</v>
      </c>
      <c r="T84" s="2476"/>
      <c r="U84" s="2477"/>
      <c r="V84" s="2478" t="s">
        <v>2571</v>
      </c>
      <c r="W84" s="2479"/>
      <c r="X84" s="2479"/>
      <c r="Y84" s="2479"/>
      <c r="Z84" s="2479"/>
      <c r="AA84" s="2479"/>
      <c r="AB84" s="2479"/>
      <c r="AC84" s="2479"/>
      <c r="AD84" s="2479"/>
      <c r="AE84" s="2480"/>
    </row>
    <row r="85" spans="2:31" ht="57" customHeight="1" thickBot="1" x14ac:dyDescent="0.3">
      <c r="B85" s="2266" t="s">
        <v>2381</v>
      </c>
      <c r="C85" s="2267"/>
      <c r="D85" s="2390"/>
      <c r="E85" s="2208" t="s">
        <v>2571</v>
      </c>
      <c r="F85" s="2208"/>
      <c r="G85" s="2208"/>
      <c r="H85" s="2208"/>
      <c r="I85" s="2208"/>
      <c r="J85" s="2208"/>
      <c r="K85" s="2208"/>
      <c r="L85" s="2208"/>
      <c r="M85" s="2208"/>
      <c r="N85" s="2208"/>
      <c r="O85" s="2209"/>
      <c r="P85" s="747"/>
      <c r="S85" s="2475" t="s">
        <v>2382</v>
      </c>
      <c r="T85" s="2476"/>
      <c r="U85" s="2476"/>
      <c r="V85" s="2478" t="s">
        <v>2571</v>
      </c>
      <c r="W85" s="2479"/>
      <c r="X85" s="2479"/>
      <c r="Y85" s="2479"/>
      <c r="Z85" s="2479"/>
      <c r="AA85" s="2479"/>
      <c r="AB85" s="2479"/>
      <c r="AC85" s="2479"/>
      <c r="AD85" s="2479"/>
      <c r="AE85" s="2480"/>
    </row>
    <row r="86" spans="2:31" ht="36.75" customHeight="1" thickBot="1" x14ac:dyDescent="0.3">
      <c r="B86" s="2266" t="s">
        <v>2382</v>
      </c>
      <c r="C86" s="2267"/>
      <c r="D86" s="2267"/>
      <c r="E86" s="2516" t="s">
        <v>2571</v>
      </c>
      <c r="F86" s="2516"/>
      <c r="G86" s="2516"/>
      <c r="H86" s="2516"/>
      <c r="I86" s="2516"/>
      <c r="J86" s="2516"/>
      <c r="K86" s="2516"/>
      <c r="L86" s="2516"/>
      <c r="M86" s="2516"/>
      <c r="N86" s="2516"/>
      <c r="O86" s="2517"/>
    </row>
    <row r="87" spans="2:31" ht="34.5" customHeight="1" thickBot="1" x14ac:dyDescent="0.3">
      <c r="S87" s="2381" t="s">
        <v>1508</v>
      </c>
      <c r="T87" s="2382"/>
      <c r="U87" s="2382"/>
      <c r="V87" s="2382"/>
      <c r="W87" s="2382"/>
      <c r="X87" s="2382"/>
      <c r="Y87" s="2382"/>
      <c r="Z87" s="2382"/>
      <c r="AA87" s="2382"/>
      <c r="AB87" s="2382"/>
      <c r="AC87" s="2382"/>
      <c r="AD87" s="2382"/>
      <c r="AE87" s="2383"/>
    </row>
    <row r="88" spans="2:31" ht="36" customHeight="1" thickBot="1" x14ac:dyDescent="0.3">
      <c r="B88" s="2381" t="s">
        <v>1523</v>
      </c>
      <c r="C88" s="2382"/>
      <c r="D88" s="2382"/>
      <c r="E88" s="2382"/>
      <c r="F88" s="2382"/>
      <c r="G88" s="2382"/>
      <c r="H88" s="2382"/>
      <c r="I88" s="2382"/>
      <c r="J88" s="2382"/>
      <c r="K88" s="2382"/>
      <c r="L88" s="2382"/>
      <c r="M88" s="2382"/>
      <c r="N88" s="2382"/>
      <c r="O88" s="2383"/>
      <c r="S88" s="2202" t="s">
        <v>713</v>
      </c>
      <c r="T88" s="2203"/>
      <c r="U88" s="2204"/>
      <c r="V88" s="2387" t="s">
        <v>1784</v>
      </c>
      <c r="W88" s="2388"/>
      <c r="X88" s="2388"/>
      <c r="Y88" s="2388"/>
      <c r="Z88" s="2388"/>
      <c r="AA88" s="2388"/>
      <c r="AB88" s="2388"/>
      <c r="AC88" s="2388"/>
      <c r="AD88" s="2388"/>
      <c r="AE88" s="2389"/>
    </row>
    <row r="89" spans="2:31" ht="36.75" customHeight="1" thickBot="1" x14ac:dyDescent="0.3">
      <c r="B89" s="2210" t="s">
        <v>1161</v>
      </c>
      <c r="C89" s="2211"/>
      <c r="D89" s="2211"/>
      <c r="E89" s="2211" t="s">
        <v>1153</v>
      </c>
      <c r="F89" s="2211"/>
      <c r="G89" s="2211"/>
      <c r="H89" s="2211"/>
      <c r="I89" s="2211"/>
      <c r="J89" s="2211" t="s">
        <v>1499</v>
      </c>
      <c r="K89" s="2211"/>
      <c r="L89" s="2211"/>
      <c r="M89" s="2211"/>
      <c r="N89" s="2211"/>
      <c r="O89" s="2396"/>
      <c r="S89" s="2202" t="s">
        <v>726</v>
      </c>
      <c r="T89" s="2203"/>
      <c r="U89" s="2204"/>
      <c r="V89" s="2387" t="s">
        <v>1785</v>
      </c>
      <c r="W89" s="2388"/>
      <c r="X89" s="2388"/>
      <c r="Y89" s="2388"/>
      <c r="Z89" s="2388"/>
      <c r="AA89" s="2388"/>
      <c r="AB89" s="2388"/>
      <c r="AC89" s="2388"/>
      <c r="AD89" s="2388"/>
      <c r="AE89" s="2389"/>
    </row>
    <row r="90" spans="2:31" ht="36" customHeight="1" thickBot="1" x14ac:dyDescent="0.3">
      <c r="B90" s="2212" t="s">
        <v>713</v>
      </c>
      <c r="C90" s="2213"/>
      <c r="D90" s="2214"/>
      <c r="E90" s="2224" t="s">
        <v>2374</v>
      </c>
      <c r="F90" s="2225"/>
      <c r="G90" s="2225"/>
      <c r="H90" s="2225"/>
      <c r="I90" s="2225"/>
      <c r="J90" s="2225"/>
      <c r="K90" s="2225"/>
      <c r="L90" s="2225"/>
      <c r="M90" s="2225"/>
      <c r="N90" s="2225"/>
      <c r="O90" s="2226"/>
      <c r="S90" s="2202" t="s">
        <v>2371</v>
      </c>
      <c r="T90" s="2203"/>
      <c r="U90" s="2204"/>
      <c r="V90" s="2387" t="s">
        <v>2397</v>
      </c>
      <c r="W90" s="2388"/>
      <c r="X90" s="2388"/>
      <c r="Y90" s="2388"/>
      <c r="Z90" s="2388"/>
      <c r="AA90" s="2388"/>
      <c r="AB90" s="2388"/>
      <c r="AC90" s="2388"/>
      <c r="AD90" s="2388"/>
      <c r="AE90" s="2389"/>
    </row>
    <row r="91" spans="2:31" ht="36" customHeight="1" thickBot="1" x14ac:dyDescent="0.3">
      <c r="B91" s="2215"/>
      <c r="C91" s="2216"/>
      <c r="D91" s="2217"/>
      <c r="E91" s="1667" t="s">
        <v>834</v>
      </c>
      <c r="F91" s="1668"/>
      <c r="G91" s="1668"/>
      <c r="H91" s="1668"/>
      <c r="I91" s="1668"/>
      <c r="J91" s="1522" t="s">
        <v>403</v>
      </c>
      <c r="K91" s="1522"/>
      <c r="L91" s="1522"/>
      <c r="M91" s="1522"/>
      <c r="N91" s="1522"/>
      <c r="O91" s="1523"/>
      <c r="S91" s="2202" t="s">
        <v>403</v>
      </c>
      <c r="T91" s="2203"/>
      <c r="U91" s="2204"/>
      <c r="V91" s="2387" t="s">
        <v>2401</v>
      </c>
      <c r="W91" s="2388"/>
      <c r="X91" s="2388"/>
      <c r="Y91" s="2388"/>
      <c r="Z91" s="2388"/>
      <c r="AA91" s="2388"/>
      <c r="AB91" s="2388"/>
      <c r="AC91" s="2388"/>
      <c r="AD91" s="2388"/>
      <c r="AE91" s="2389"/>
    </row>
    <row r="92" spans="2:31" ht="36" customHeight="1" thickBot="1" x14ac:dyDescent="0.3">
      <c r="B92" s="2215"/>
      <c r="C92" s="2216"/>
      <c r="D92" s="2217"/>
      <c r="E92" s="2392" t="s">
        <v>2694</v>
      </c>
      <c r="F92" s="1873"/>
      <c r="G92" s="1873"/>
      <c r="H92" s="1873"/>
      <c r="I92" s="1873"/>
      <c r="J92" s="1873" t="s">
        <v>2570</v>
      </c>
      <c r="K92" s="1873"/>
      <c r="L92" s="1873"/>
      <c r="M92" s="1873"/>
      <c r="N92" s="1873"/>
      <c r="O92" s="2252"/>
      <c r="S92" s="2202" t="s">
        <v>1774</v>
      </c>
      <c r="T92" s="2203"/>
      <c r="U92" s="2203"/>
      <c r="V92" s="2387" t="s">
        <v>1786</v>
      </c>
      <c r="W92" s="2388"/>
      <c r="X92" s="2388"/>
      <c r="Y92" s="2388"/>
      <c r="Z92" s="2388"/>
      <c r="AA92" s="2388"/>
      <c r="AB92" s="2388"/>
      <c r="AC92" s="2388"/>
      <c r="AD92" s="2388"/>
      <c r="AE92" s="2389"/>
    </row>
    <row r="93" spans="2:31" ht="35.25" customHeight="1" thickBot="1" x14ac:dyDescent="0.3">
      <c r="B93" s="2215"/>
      <c r="C93" s="2216"/>
      <c r="D93" s="2217"/>
      <c r="E93" s="2222" t="s">
        <v>1790</v>
      </c>
      <c r="F93" s="2025"/>
      <c r="G93" s="2025"/>
      <c r="H93" s="2025"/>
      <c r="I93" s="2025"/>
      <c r="J93" s="1449" t="s">
        <v>1927</v>
      </c>
      <c r="K93" s="1449"/>
      <c r="L93" s="1449"/>
      <c r="M93" s="1449"/>
      <c r="N93" s="1449"/>
      <c r="O93" s="2397"/>
      <c r="S93" s="2266" t="s">
        <v>2378</v>
      </c>
      <c r="T93" s="2267"/>
      <c r="U93" s="2390"/>
      <c r="V93" s="2478" t="s">
        <v>2571</v>
      </c>
      <c r="W93" s="2479"/>
      <c r="X93" s="2479"/>
      <c r="Y93" s="2479"/>
      <c r="Z93" s="2479"/>
      <c r="AA93" s="2479"/>
      <c r="AB93" s="2479"/>
      <c r="AC93" s="2479"/>
      <c r="AD93" s="2479"/>
      <c r="AE93" s="2480"/>
    </row>
    <row r="94" spans="2:31" ht="41.25" customHeight="1" thickBot="1" x14ac:dyDescent="0.3">
      <c r="B94" s="2215"/>
      <c r="C94" s="2216"/>
      <c r="D94" s="2217"/>
      <c r="E94" s="2223" t="s">
        <v>1777</v>
      </c>
      <c r="F94" s="2015"/>
      <c r="G94" s="2015"/>
      <c r="H94" s="2015"/>
      <c r="I94" s="2015"/>
      <c r="J94" s="2003"/>
      <c r="K94" s="2003"/>
      <c r="L94" s="2003"/>
      <c r="M94" s="2003"/>
      <c r="N94" s="2003"/>
      <c r="O94" s="1485"/>
      <c r="S94" s="2266" t="s">
        <v>2379</v>
      </c>
      <c r="T94" s="2267"/>
      <c r="U94" s="2390"/>
      <c r="V94" s="2478" t="s">
        <v>2571</v>
      </c>
      <c r="W94" s="2479"/>
      <c r="X94" s="2479"/>
      <c r="Y94" s="2479"/>
      <c r="Z94" s="2479"/>
      <c r="AA94" s="2479"/>
      <c r="AB94" s="2479"/>
      <c r="AC94" s="2479"/>
      <c r="AD94" s="2479"/>
      <c r="AE94" s="2480"/>
    </row>
    <row r="95" spans="2:31" ht="36.75" customHeight="1" thickBot="1" x14ac:dyDescent="0.3">
      <c r="B95" s="2215"/>
      <c r="C95" s="2216"/>
      <c r="D95" s="2218"/>
      <c r="E95" s="2393" t="s">
        <v>2375</v>
      </c>
      <c r="F95" s="2394"/>
      <c r="G95" s="2394"/>
      <c r="H95" s="2394"/>
      <c r="I95" s="2394"/>
      <c r="J95" s="2394"/>
      <c r="K95" s="2394"/>
      <c r="L95" s="2394"/>
      <c r="M95" s="2394"/>
      <c r="N95" s="2394"/>
      <c r="O95" s="2395"/>
      <c r="S95" s="2266" t="s">
        <v>2380</v>
      </c>
      <c r="T95" s="2267"/>
      <c r="U95" s="2390"/>
      <c r="V95" s="2478" t="s">
        <v>2571</v>
      </c>
      <c r="W95" s="2479"/>
      <c r="X95" s="2479"/>
      <c r="Y95" s="2479"/>
      <c r="Z95" s="2479"/>
      <c r="AA95" s="2479"/>
      <c r="AB95" s="2479"/>
      <c r="AC95" s="2479"/>
      <c r="AD95" s="2479"/>
      <c r="AE95" s="2480"/>
    </row>
    <row r="96" spans="2:31" ht="57.75" customHeight="1" thickBot="1" x14ac:dyDescent="0.3">
      <c r="B96" s="2215"/>
      <c r="C96" s="2216"/>
      <c r="D96" s="2218"/>
      <c r="E96" s="1667" t="s">
        <v>834</v>
      </c>
      <c r="F96" s="1668"/>
      <c r="G96" s="1668"/>
      <c r="H96" s="1668"/>
      <c r="I96" s="1668"/>
      <c r="J96" s="1522" t="s">
        <v>403</v>
      </c>
      <c r="K96" s="1522"/>
      <c r="L96" s="1522"/>
      <c r="M96" s="1522"/>
      <c r="N96" s="1522"/>
      <c r="O96" s="1523"/>
      <c r="S96" s="2266" t="s">
        <v>2381</v>
      </c>
      <c r="T96" s="2267"/>
      <c r="U96" s="2390"/>
      <c r="V96" s="2478" t="s">
        <v>2571</v>
      </c>
      <c r="W96" s="2479"/>
      <c r="X96" s="2479"/>
      <c r="Y96" s="2479"/>
      <c r="Z96" s="2479"/>
      <c r="AA96" s="2479"/>
      <c r="AB96" s="2479"/>
      <c r="AC96" s="2479"/>
      <c r="AD96" s="2479"/>
      <c r="AE96" s="2480"/>
    </row>
    <row r="97" spans="2:31" ht="37.5" customHeight="1" thickBot="1" x14ac:dyDescent="0.3">
      <c r="B97" s="2215"/>
      <c r="C97" s="2216"/>
      <c r="D97" s="2218"/>
      <c r="E97" s="2392" t="s">
        <v>2694</v>
      </c>
      <c r="F97" s="1873"/>
      <c r="G97" s="1873"/>
      <c r="H97" s="1873"/>
      <c r="I97" s="1873"/>
      <c r="J97" s="1873" t="s">
        <v>2570</v>
      </c>
      <c r="K97" s="1873"/>
      <c r="L97" s="1873"/>
      <c r="M97" s="1873"/>
      <c r="N97" s="1873"/>
      <c r="O97" s="2252"/>
      <c r="S97" s="2266" t="s">
        <v>2382</v>
      </c>
      <c r="T97" s="2267"/>
      <c r="U97" s="2267"/>
      <c r="V97" s="2478" t="s">
        <v>2571</v>
      </c>
      <c r="W97" s="2479"/>
      <c r="X97" s="2479"/>
      <c r="Y97" s="2479"/>
      <c r="Z97" s="2479"/>
      <c r="AA97" s="2479"/>
      <c r="AB97" s="2479"/>
      <c r="AC97" s="2479"/>
      <c r="AD97" s="2479"/>
      <c r="AE97" s="2480"/>
    </row>
    <row r="98" spans="2:31" ht="35.1" customHeight="1" thickBot="1" x14ac:dyDescent="0.3">
      <c r="B98" s="2215"/>
      <c r="C98" s="2216"/>
      <c r="D98" s="2218"/>
      <c r="E98" s="1519" t="s">
        <v>512</v>
      </c>
      <c r="F98" s="1436"/>
      <c r="G98" s="1436"/>
      <c r="H98" s="1436"/>
      <c r="I98" s="1436"/>
      <c r="J98" s="1436" t="s">
        <v>8</v>
      </c>
      <c r="K98" s="1436"/>
      <c r="L98" s="1436"/>
      <c r="M98" s="1436"/>
      <c r="N98" s="1436"/>
      <c r="O98" s="2391"/>
    </row>
    <row r="99" spans="2:31" ht="37.5" customHeight="1" thickBot="1" x14ac:dyDescent="0.3">
      <c r="B99" s="2215"/>
      <c r="C99" s="2216"/>
      <c r="D99" s="2218"/>
      <c r="E99" s="1519" t="s">
        <v>1790</v>
      </c>
      <c r="F99" s="1436"/>
      <c r="G99" s="1436"/>
      <c r="H99" s="1436"/>
      <c r="I99" s="1436"/>
      <c r="J99" s="2002" t="s">
        <v>1883</v>
      </c>
      <c r="K99" s="2002"/>
      <c r="L99" s="2002"/>
      <c r="M99" s="2002"/>
      <c r="N99" s="2002"/>
      <c r="O99" s="1476"/>
      <c r="S99" s="1552" t="s">
        <v>2148</v>
      </c>
      <c r="T99" s="1553"/>
      <c r="U99" s="1553"/>
      <c r="V99" s="1553"/>
      <c r="W99" s="1553"/>
      <c r="X99" s="1553"/>
      <c r="Y99" s="1553"/>
      <c r="Z99" s="1553"/>
      <c r="AA99" s="1553"/>
      <c r="AB99" s="1553"/>
      <c r="AC99" s="1553"/>
      <c r="AD99" s="1553"/>
      <c r="AE99" s="1554"/>
    </row>
    <row r="100" spans="2:31" ht="54.75" customHeight="1" thickBot="1" x14ac:dyDescent="0.3">
      <c r="B100" s="2215"/>
      <c r="C100" s="2216"/>
      <c r="D100" s="2218"/>
      <c r="E100" s="2223" t="s">
        <v>512</v>
      </c>
      <c r="F100" s="2015"/>
      <c r="G100" s="2015"/>
      <c r="H100" s="2015"/>
      <c r="I100" s="2015"/>
      <c r="J100" s="2003"/>
      <c r="K100" s="2003"/>
      <c r="L100" s="2003"/>
      <c r="M100" s="2003"/>
      <c r="N100" s="2003"/>
      <c r="O100" s="1485"/>
      <c r="S100" s="2210" t="s">
        <v>1161</v>
      </c>
      <c r="T100" s="2211"/>
      <c r="U100" s="2211"/>
      <c r="V100" s="2211" t="s">
        <v>1153</v>
      </c>
      <c r="W100" s="2211"/>
      <c r="X100" s="2211"/>
      <c r="Y100" s="2211"/>
      <c r="Z100" s="2211"/>
      <c r="AA100" s="2484" t="s">
        <v>1499</v>
      </c>
      <c r="AB100" s="1566"/>
      <c r="AC100" s="1566"/>
      <c r="AD100" s="1566"/>
      <c r="AE100" s="1567"/>
    </row>
    <row r="101" spans="2:31" ht="53.25" customHeight="1" thickBot="1" x14ac:dyDescent="0.3">
      <c r="B101" s="2215"/>
      <c r="C101" s="2216"/>
      <c r="D101" s="2218"/>
      <c r="E101" s="2393" t="s">
        <v>2375</v>
      </c>
      <c r="F101" s="2394"/>
      <c r="G101" s="2394"/>
      <c r="H101" s="2394"/>
      <c r="I101" s="2394"/>
      <c r="J101" s="2394"/>
      <c r="K101" s="2394"/>
      <c r="L101" s="2394"/>
      <c r="M101" s="2394"/>
      <c r="N101" s="2394"/>
      <c r="O101" s="2395"/>
      <c r="S101" s="2464" t="s">
        <v>713</v>
      </c>
      <c r="T101" s="2465"/>
      <c r="U101" s="2465"/>
      <c r="V101" s="2485" t="s">
        <v>2102</v>
      </c>
      <c r="W101" s="2486"/>
      <c r="X101" s="2486"/>
      <c r="Y101" s="2486"/>
      <c r="Z101" s="2486"/>
      <c r="AA101" s="2486"/>
      <c r="AB101" s="2486"/>
      <c r="AC101" s="2486"/>
      <c r="AD101" s="2486"/>
      <c r="AE101" s="2487"/>
    </row>
    <row r="102" spans="2:31" ht="35.25" customHeight="1" x14ac:dyDescent="0.25">
      <c r="B102" s="2215"/>
      <c r="C102" s="2216"/>
      <c r="D102" s="2218"/>
      <c r="E102" s="1667" t="s">
        <v>834</v>
      </c>
      <c r="F102" s="1668"/>
      <c r="G102" s="1668"/>
      <c r="H102" s="1668"/>
      <c r="I102" s="1668"/>
      <c r="J102" s="1522" t="s">
        <v>403</v>
      </c>
      <c r="K102" s="1522"/>
      <c r="L102" s="1522"/>
      <c r="M102" s="1522"/>
      <c r="N102" s="1522"/>
      <c r="O102" s="1523"/>
      <c r="S102" s="1478"/>
      <c r="T102" s="2466"/>
      <c r="U102" s="2466"/>
      <c r="V102" s="2488" t="s">
        <v>2103</v>
      </c>
      <c r="W102" s="2489"/>
      <c r="X102" s="2489"/>
      <c r="Y102" s="2489"/>
      <c r="Z102" s="2489"/>
      <c r="AA102" s="2489"/>
      <c r="AB102" s="2489"/>
      <c r="AC102" s="2489"/>
      <c r="AD102" s="2489"/>
      <c r="AE102" s="2490"/>
    </row>
    <row r="103" spans="2:31" ht="37.5" customHeight="1" thickBot="1" x14ac:dyDescent="0.3">
      <c r="B103" s="2215"/>
      <c r="C103" s="2216"/>
      <c r="D103" s="2218"/>
      <c r="E103" s="2392" t="s">
        <v>2694</v>
      </c>
      <c r="F103" s="1873"/>
      <c r="G103" s="1873"/>
      <c r="H103" s="1873"/>
      <c r="I103" s="1873"/>
      <c r="J103" s="1873" t="s">
        <v>2570</v>
      </c>
      <c r="K103" s="1873"/>
      <c r="L103" s="1873"/>
      <c r="M103" s="1873"/>
      <c r="N103" s="1873"/>
      <c r="O103" s="2252"/>
      <c r="S103" s="1479"/>
      <c r="T103" s="2467"/>
      <c r="U103" s="2467"/>
      <c r="V103" s="733"/>
      <c r="W103" s="1700" t="s">
        <v>2144</v>
      </c>
      <c r="X103" s="1700"/>
      <c r="Y103" s="1700"/>
      <c r="Z103" s="1700"/>
      <c r="AA103" s="2491" t="s">
        <v>2133</v>
      </c>
      <c r="AB103" s="2492"/>
      <c r="AC103" s="2492"/>
      <c r="AD103" s="2492"/>
      <c r="AE103" s="2493"/>
    </row>
    <row r="104" spans="2:31" ht="37.5" customHeight="1" thickBot="1" x14ac:dyDescent="0.3">
      <c r="B104" s="2215"/>
      <c r="C104" s="2216"/>
      <c r="D104" s="2218"/>
      <c r="E104" s="1519" t="s">
        <v>512</v>
      </c>
      <c r="F104" s="1436"/>
      <c r="G104" s="1436"/>
      <c r="H104" s="1436"/>
      <c r="I104" s="1436"/>
      <c r="J104" s="1436" t="s">
        <v>884</v>
      </c>
      <c r="K104" s="1436"/>
      <c r="L104" s="1436"/>
      <c r="M104" s="1436"/>
      <c r="N104" s="1436"/>
      <c r="O104" s="2391"/>
      <c r="S104" s="2199" t="s">
        <v>726</v>
      </c>
      <c r="T104" s="2200"/>
      <c r="U104" s="2200"/>
      <c r="V104" s="2478" t="s">
        <v>2385</v>
      </c>
      <c r="W104" s="2479"/>
      <c r="X104" s="2479"/>
      <c r="Y104" s="2479"/>
      <c r="Z104" s="2479"/>
      <c r="AA104" s="2479"/>
      <c r="AB104" s="2479"/>
      <c r="AC104" s="2479"/>
      <c r="AD104" s="2479"/>
      <c r="AE104" s="2480"/>
    </row>
    <row r="105" spans="2:31" ht="52.5" customHeight="1" thickBot="1" x14ac:dyDescent="0.3">
      <c r="B105" s="2215"/>
      <c r="C105" s="2216"/>
      <c r="D105" s="2218"/>
      <c r="E105" s="1519" t="s">
        <v>573</v>
      </c>
      <c r="F105" s="2398"/>
      <c r="G105" s="2398"/>
      <c r="H105" s="2398"/>
      <c r="I105" s="2398"/>
      <c r="J105" s="1436" t="s">
        <v>8</v>
      </c>
      <c r="K105" s="1436"/>
      <c r="L105" s="1436"/>
      <c r="M105" s="1436"/>
      <c r="N105" s="1436"/>
      <c r="O105" s="2391"/>
      <c r="P105" s="2532" t="s">
        <v>1779</v>
      </c>
      <c r="Q105" s="2533"/>
      <c r="S105" s="2199" t="s">
        <v>2371</v>
      </c>
      <c r="T105" s="2200"/>
      <c r="U105" s="2200"/>
      <c r="V105" s="2478" t="s">
        <v>2385</v>
      </c>
      <c r="W105" s="2479"/>
      <c r="X105" s="2479"/>
      <c r="Y105" s="2479"/>
      <c r="Z105" s="2479"/>
      <c r="AA105" s="2479"/>
      <c r="AB105" s="2479"/>
      <c r="AC105" s="2479"/>
      <c r="AD105" s="2479"/>
      <c r="AE105" s="2480"/>
    </row>
    <row r="106" spans="2:31" ht="35.1" customHeight="1" thickBot="1" x14ac:dyDescent="0.3">
      <c r="B106" s="2215"/>
      <c r="C106" s="2216"/>
      <c r="D106" s="2218"/>
      <c r="E106" s="1519" t="s">
        <v>559</v>
      </c>
      <c r="F106" s="1436"/>
      <c r="G106" s="1436"/>
      <c r="H106" s="1436"/>
      <c r="I106" s="1436"/>
      <c r="J106" s="1436" t="s">
        <v>1003</v>
      </c>
      <c r="K106" s="1436"/>
      <c r="L106" s="1436"/>
      <c r="M106" s="1436"/>
      <c r="N106" s="1436"/>
      <c r="O106" s="2391"/>
      <c r="P106" s="2138"/>
      <c r="Q106" s="2534"/>
      <c r="S106" s="2199" t="s">
        <v>403</v>
      </c>
      <c r="T106" s="2200"/>
      <c r="U106" s="2200"/>
      <c r="V106" s="2478" t="s">
        <v>2385</v>
      </c>
      <c r="W106" s="2479"/>
      <c r="X106" s="2479"/>
      <c r="Y106" s="2479"/>
      <c r="Z106" s="2479"/>
      <c r="AA106" s="2479"/>
      <c r="AB106" s="2479"/>
      <c r="AC106" s="2479"/>
      <c r="AD106" s="2479"/>
      <c r="AE106" s="2480"/>
    </row>
    <row r="107" spans="2:31" ht="55.5" customHeight="1" thickBot="1" x14ac:dyDescent="0.3">
      <c r="B107" s="2215"/>
      <c r="C107" s="2216"/>
      <c r="D107" s="2218"/>
      <c r="E107" s="1519" t="s">
        <v>1790</v>
      </c>
      <c r="F107" s="1436"/>
      <c r="G107" s="1436"/>
      <c r="H107" s="1436"/>
      <c r="I107" s="1436"/>
      <c r="J107" s="2002" t="s">
        <v>1884</v>
      </c>
      <c r="K107" s="2002"/>
      <c r="L107" s="2002"/>
      <c r="M107" s="2002"/>
      <c r="N107" s="2002"/>
      <c r="O107" s="1476"/>
      <c r="P107" s="2138"/>
      <c r="Q107" s="2534"/>
      <c r="S107" s="2199" t="s">
        <v>2372</v>
      </c>
      <c r="T107" s="2200"/>
      <c r="U107" s="2200"/>
      <c r="V107" s="2481" t="s">
        <v>2386</v>
      </c>
      <c r="W107" s="2482"/>
      <c r="X107" s="2482"/>
      <c r="Y107" s="2482"/>
      <c r="Z107" s="2482"/>
      <c r="AA107" s="2482"/>
      <c r="AB107" s="2482"/>
      <c r="AC107" s="2482"/>
      <c r="AD107" s="2482"/>
      <c r="AE107" s="2483"/>
    </row>
    <row r="108" spans="2:31" ht="35.1" customHeight="1" thickBot="1" x14ac:dyDescent="0.3">
      <c r="B108" s="2215"/>
      <c r="C108" s="2216"/>
      <c r="D108" s="2218"/>
      <c r="E108" s="2223" t="s">
        <v>573</v>
      </c>
      <c r="F108" s="1700"/>
      <c r="G108" s="1700"/>
      <c r="H108" s="1700"/>
      <c r="I108" s="1700"/>
      <c r="J108" s="2003"/>
      <c r="K108" s="2003"/>
      <c r="L108" s="2003"/>
      <c r="M108" s="2003"/>
      <c r="N108" s="2003"/>
      <c r="O108" s="1485"/>
      <c r="P108" s="2535"/>
      <c r="Q108" s="2536"/>
      <c r="S108" s="2260" t="s">
        <v>2378</v>
      </c>
      <c r="T108" s="2261"/>
      <c r="U108" s="2262"/>
      <c r="V108" s="2485" t="s">
        <v>2572</v>
      </c>
      <c r="W108" s="2486"/>
      <c r="X108" s="2486"/>
      <c r="Y108" s="2486"/>
      <c r="Z108" s="2486"/>
      <c r="AA108" s="2486"/>
      <c r="AB108" s="2486"/>
      <c r="AC108" s="2486"/>
      <c r="AD108" s="2486"/>
      <c r="AE108" s="2487"/>
    </row>
    <row r="109" spans="2:31" ht="35.1" customHeight="1" thickBot="1" x14ac:dyDescent="0.3">
      <c r="B109" s="2215"/>
      <c r="C109" s="2216"/>
      <c r="D109" s="2218"/>
      <c r="E109" s="2393" t="s">
        <v>2375</v>
      </c>
      <c r="F109" s="2394"/>
      <c r="G109" s="2394"/>
      <c r="H109" s="2394"/>
      <c r="I109" s="2394"/>
      <c r="J109" s="2394"/>
      <c r="K109" s="2394"/>
      <c r="L109" s="2394"/>
      <c r="M109" s="2394"/>
      <c r="N109" s="2394"/>
      <c r="O109" s="2395"/>
      <c r="S109" s="2526"/>
      <c r="T109" s="2527"/>
      <c r="U109" s="2528"/>
      <c r="V109" s="2488" t="s">
        <v>2103</v>
      </c>
      <c r="W109" s="2489"/>
      <c r="X109" s="2489"/>
      <c r="Y109" s="2489"/>
      <c r="Z109" s="2489"/>
      <c r="AA109" s="2489"/>
      <c r="AB109" s="2489"/>
      <c r="AC109" s="2489"/>
      <c r="AD109" s="2489"/>
      <c r="AE109" s="2490"/>
    </row>
    <row r="110" spans="2:31" ht="42" customHeight="1" thickBot="1" x14ac:dyDescent="0.3">
      <c r="B110" s="2215"/>
      <c r="C110" s="2216"/>
      <c r="D110" s="2218"/>
      <c r="E110" s="1667" t="s">
        <v>834</v>
      </c>
      <c r="F110" s="1668"/>
      <c r="G110" s="1668"/>
      <c r="H110" s="1668"/>
      <c r="I110" s="1668"/>
      <c r="J110" s="1522" t="s">
        <v>403</v>
      </c>
      <c r="K110" s="1522"/>
      <c r="L110" s="1522"/>
      <c r="M110" s="1522"/>
      <c r="N110" s="1522"/>
      <c r="O110" s="1523"/>
      <c r="S110" s="2263"/>
      <c r="T110" s="2264"/>
      <c r="U110" s="2265"/>
      <c r="V110" s="883"/>
      <c r="W110" s="1774" t="s">
        <v>2144</v>
      </c>
      <c r="X110" s="1774"/>
      <c r="Y110" s="1774"/>
      <c r="Z110" s="1774"/>
      <c r="AA110" s="2523" t="s">
        <v>2133</v>
      </c>
      <c r="AB110" s="2524"/>
      <c r="AC110" s="2524"/>
      <c r="AD110" s="2524"/>
      <c r="AE110" s="2525"/>
    </row>
    <row r="111" spans="2:31" ht="52.5" customHeight="1" thickBot="1" x14ac:dyDescent="0.3">
      <c r="B111" s="2215"/>
      <c r="C111" s="2216"/>
      <c r="D111" s="2218"/>
      <c r="E111" s="2392" t="s">
        <v>2694</v>
      </c>
      <c r="F111" s="1873"/>
      <c r="G111" s="1873"/>
      <c r="H111" s="1873"/>
      <c r="I111" s="1873"/>
      <c r="J111" s="1873" t="s">
        <v>2570</v>
      </c>
      <c r="K111" s="1873"/>
      <c r="L111" s="1873"/>
      <c r="M111" s="1873"/>
      <c r="N111" s="1873"/>
      <c r="O111" s="2252"/>
      <c r="S111" s="2199" t="s">
        <v>2379</v>
      </c>
      <c r="T111" s="2200"/>
      <c r="U111" s="2200"/>
      <c r="V111" s="2478" t="s">
        <v>2571</v>
      </c>
      <c r="W111" s="2479"/>
      <c r="X111" s="2479"/>
      <c r="Y111" s="2479"/>
      <c r="Z111" s="2479"/>
      <c r="AA111" s="2479"/>
      <c r="AB111" s="2479"/>
      <c r="AC111" s="2479"/>
      <c r="AD111" s="2479"/>
      <c r="AE111" s="2480"/>
    </row>
    <row r="112" spans="2:31" ht="36.75" customHeight="1" thickBot="1" x14ac:dyDescent="0.3">
      <c r="B112" s="2215"/>
      <c r="C112" s="2216"/>
      <c r="D112" s="2218"/>
      <c r="E112" s="1519" t="s">
        <v>512</v>
      </c>
      <c r="F112" s="1436"/>
      <c r="G112" s="1436"/>
      <c r="H112" s="1436"/>
      <c r="I112" s="1436"/>
      <c r="J112" s="1436" t="s">
        <v>884</v>
      </c>
      <c r="K112" s="1436"/>
      <c r="L112" s="1436"/>
      <c r="M112" s="1436"/>
      <c r="N112" s="1436"/>
      <c r="O112" s="2391"/>
      <c r="S112" s="2199" t="s">
        <v>2380</v>
      </c>
      <c r="T112" s="2200"/>
      <c r="U112" s="2200"/>
      <c r="V112" s="2478" t="s">
        <v>2571</v>
      </c>
      <c r="W112" s="2479"/>
      <c r="X112" s="2479"/>
      <c r="Y112" s="2479"/>
      <c r="Z112" s="2479"/>
      <c r="AA112" s="2479"/>
      <c r="AB112" s="2479"/>
      <c r="AC112" s="2479"/>
      <c r="AD112" s="2479"/>
      <c r="AE112" s="2480"/>
    </row>
    <row r="113" spans="2:31" ht="36.75" customHeight="1" thickBot="1" x14ac:dyDescent="0.3">
      <c r="B113" s="2215"/>
      <c r="C113" s="2216"/>
      <c r="D113" s="2218"/>
      <c r="E113" s="1519" t="s">
        <v>573</v>
      </c>
      <c r="F113" s="2398"/>
      <c r="G113" s="2398"/>
      <c r="H113" s="2398"/>
      <c r="I113" s="2398"/>
      <c r="J113" s="1436" t="s">
        <v>1882</v>
      </c>
      <c r="K113" s="1436"/>
      <c r="L113" s="1436"/>
      <c r="M113" s="1436"/>
      <c r="N113" s="1436"/>
      <c r="O113" s="2391"/>
      <c r="S113" s="2199" t="s">
        <v>2381</v>
      </c>
      <c r="T113" s="2200"/>
      <c r="U113" s="2200"/>
      <c r="V113" s="2478" t="s">
        <v>2571</v>
      </c>
      <c r="W113" s="2479"/>
      <c r="X113" s="2479"/>
      <c r="Y113" s="2479"/>
      <c r="Z113" s="2479"/>
      <c r="AA113" s="2479"/>
      <c r="AB113" s="2479"/>
      <c r="AC113" s="2479"/>
      <c r="AD113" s="2479"/>
      <c r="AE113" s="2480"/>
    </row>
    <row r="114" spans="2:31" ht="36" customHeight="1" thickBot="1" x14ac:dyDescent="0.3">
      <c r="B114" s="2215"/>
      <c r="C114" s="2216"/>
      <c r="D114" s="2218"/>
      <c r="E114" s="1519" t="s">
        <v>559</v>
      </c>
      <c r="F114" s="1436"/>
      <c r="G114" s="1436"/>
      <c r="H114" s="1436"/>
      <c r="I114" s="1436"/>
      <c r="J114" s="1436" t="s">
        <v>1778</v>
      </c>
      <c r="K114" s="1436"/>
      <c r="L114" s="1436"/>
      <c r="M114" s="1436"/>
      <c r="N114" s="1436"/>
      <c r="O114" s="2391"/>
      <c r="P114" s="2314" t="s">
        <v>2031</v>
      </c>
      <c r="Q114" s="1452"/>
      <c r="S114" s="2199" t="s">
        <v>2382</v>
      </c>
      <c r="T114" s="2200"/>
      <c r="U114" s="2200"/>
      <c r="V114" s="2478" t="s">
        <v>2571</v>
      </c>
      <c r="W114" s="2479"/>
      <c r="X114" s="2479"/>
      <c r="Y114" s="2479"/>
      <c r="Z114" s="2479"/>
      <c r="AA114" s="2479"/>
      <c r="AB114" s="2479"/>
      <c r="AC114" s="2479"/>
      <c r="AD114" s="2479"/>
      <c r="AE114" s="2480"/>
    </row>
    <row r="115" spans="2:31" ht="55.5" customHeight="1" thickBot="1" x14ac:dyDescent="0.3">
      <c r="B115" s="2215"/>
      <c r="C115" s="2216"/>
      <c r="D115" s="2218"/>
      <c r="E115" s="1519" t="s">
        <v>561</v>
      </c>
      <c r="F115" s="1436"/>
      <c r="G115" s="1436"/>
      <c r="H115" s="1436"/>
      <c r="I115" s="1436"/>
      <c r="J115" s="1436" t="s">
        <v>8</v>
      </c>
      <c r="K115" s="1436"/>
      <c r="L115" s="1436"/>
      <c r="M115" s="1436"/>
      <c r="N115" s="1436"/>
      <c r="O115" s="2391"/>
      <c r="P115" s="2468"/>
      <c r="Q115" s="2470"/>
    </row>
    <row r="116" spans="2:31" ht="35.1" customHeight="1" thickBot="1" x14ac:dyDescent="0.3">
      <c r="B116" s="2215"/>
      <c r="C116" s="2216"/>
      <c r="D116" s="2218"/>
      <c r="E116" s="1519" t="s">
        <v>1790</v>
      </c>
      <c r="F116" s="1436"/>
      <c r="G116" s="1436"/>
      <c r="H116" s="1436"/>
      <c r="I116" s="1436"/>
      <c r="J116" s="2002" t="s">
        <v>1885</v>
      </c>
      <c r="K116" s="2002"/>
      <c r="L116" s="2002"/>
      <c r="M116" s="2002"/>
      <c r="N116" s="2002"/>
      <c r="O116" s="1476"/>
      <c r="P116" s="2468"/>
      <c r="Q116" s="2470"/>
      <c r="S116" s="1552" t="s">
        <v>2398</v>
      </c>
      <c r="T116" s="1553"/>
      <c r="U116" s="1553"/>
      <c r="V116" s="1553"/>
      <c r="W116" s="1553"/>
      <c r="X116" s="1553"/>
      <c r="Y116" s="1553"/>
      <c r="Z116" s="1553"/>
      <c r="AA116" s="1553"/>
      <c r="AB116" s="1553"/>
      <c r="AC116" s="1553"/>
      <c r="AD116" s="1553"/>
      <c r="AE116" s="1554"/>
    </row>
    <row r="117" spans="2:31" ht="35.1" customHeight="1" thickBot="1" x14ac:dyDescent="0.3">
      <c r="B117" s="2219"/>
      <c r="C117" s="2220"/>
      <c r="D117" s="2221"/>
      <c r="E117" s="2223" t="s">
        <v>1901</v>
      </c>
      <c r="F117" s="1538"/>
      <c r="G117" s="1538"/>
      <c r="H117" s="1538"/>
      <c r="I117" s="1538"/>
      <c r="J117" s="2003"/>
      <c r="K117" s="2003"/>
      <c r="L117" s="2003"/>
      <c r="M117" s="2003"/>
      <c r="N117" s="2003"/>
      <c r="O117" s="1485"/>
      <c r="P117" s="2471"/>
      <c r="Q117" s="1455"/>
      <c r="S117" s="2520" t="s">
        <v>713</v>
      </c>
      <c r="T117" s="2521"/>
      <c r="U117" s="2522"/>
      <c r="V117" s="2257" t="s">
        <v>2104</v>
      </c>
      <c r="W117" s="2258"/>
      <c r="X117" s="2258"/>
      <c r="Y117" s="2258"/>
      <c r="Z117" s="2258"/>
      <c r="AA117" s="2258"/>
      <c r="AB117" s="2258"/>
      <c r="AC117" s="2258"/>
      <c r="AD117" s="2258"/>
      <c r="AE117" s="2259"/>
    </row>
    <row r="118" spans="2:31" ht="48.75" customHeight="1" thickBot="1" x14ac:dyDescent="0.3">
      <c r="B118" s="2199" t="s">
        <v>726</v>
      </c>
      <c r="C118" s="2200"/>
      <c r="D118" s="2200"/>
      <c r="E118" s="2518" t="s">
        <v>2395</v>
      </c>
      <c r="F118" s="2479"/>
      <c r="G118" s="2479"/>
      <c r="H118" s="2479"/>
      <c r="I118" s="2479"/>
      <c r="J118" s="2479"/>
      <c r="K118" s="2479"/>
      <c r="L118" s="2479"/>
      <c r="M118" s="2479"/>
      <c r="N118" s="2479"/>
      <c r="O118" s="2480"/>
      <c r="S118" s="2520" t="s">
        <v>726</v>
      </c>
      <c r="T118" s="2521"/>
      <c r="U118" s="2522"/>
      <c r="V118" s="2257" t="s">
        <v>2105</v>
      </c>
      <c r="W118" s="2258"/>
      <c r="X118" s="2258"/>
      <c r="Y118" s="2258"/>
      <c r="Z118" s="2258"/>
      <c r="AA118" s="2258"/>
      <c r="AB118" s="2258"/>
      <c r="AC118" s="2258"/>
      <c r="AD118" s="2258"/>
      <c r="AE118" s="2259"/>
    </row>
    <row r="119" spans="2:31" ht="62.25" customHeight="1" thickBot="1" x14ac:dyDescent="0.3">
      <c r="B119" s="2199" t="s">
        <v>2371</v>
      </c>
      <c r="C119" s="2200"/>
      <c r="D119" s="2200"/>
      <c r="E119" s="2518" t="s">
        <v>2395</v>
      </c>
      <c r="F119" s="2479"/>
      <c r="G119" s="2479"/>
      <c r="H119" s="2479"/>
      <c r="I119" s="2479"/>
      <c r="J119" s="2479"/>
      <c r="K119" s="2479"/>
      <c r="L119" s="2479"/>
      <c r="M119" s="2479"/>
      <c r="N119" s="2479"/>
      <c r="O119" s="2480"/>
      <c r="S119" s="2520" t="s">
        <v>2371</v>
      </c>
      <c r="T119" s="2521"/>
      <c r="U119" s="2522"/>
      <c r="V119" s="2257" t="s">
        <v>2399</v>
      </c>
      <c r="W119" s="2258"/>
      <c r="X119" s="2258"/>
      <c r="Y119" s="2258"/>
      <c r="Z119" s="2258"/>
      <c r="AA119" s="2258"/>
      <c r="AB119" s="2258"/>
      <c r="AC119" s="2258"/>
      <c r="AD119" s="2258"/>
      <c r="AE119" s="2259"/>
    </row>
    <row r="120" spans="2:31" ht="43.5" customHeight="1" thickBot="1" x14ac:dyDescent="0.3">
      <c r="B120" s="2199" t="s">
        <v>403</v>
      </c>
      <c r="C120" s="2200"/>
      <c r="D120" s="2200"/>
      <c r="E120" s="2518" t="s">
        <v>2395</v>
      </c>
      <c r="F120" s="2479"/>
      <c r="G120" s="2479"/>
      <c r="H120" s="2479"/>
      <c r="I120" s="2479"/>
      <c r="J120" s="2479"/>
      <c r="K120" s="2479"/>
      <c r="L120" s="2479"/>
      <c r="M120" s="2479"/>
      <c r="N120" s="2479"/>
      <c r="O120" s="2480"/>
      <c r="S120" s="2520" t="s">
        <v>403</v>
      </c>
      <c r="T120" s="2521"/>
      <c r="U120" s="2522"/>
      <c r="V120" s="2257" t="s">
        <v>2400</v>
      </c>
      <c r="W120" s="2258"/>
      <c r="X120" s="2258"/>
      <c r="Y120" s="2258"/>
      <c r="Z120" s="2258"/>
      <c r="AA120" s="2258"/>
      <c r="AB120" s="2258"/>
      <c r="AC120" s="2258"/>
      <c r="AD120" s="2258"/>
      <c r="AE120" s="2259"/>
    </row>
    <row r="121" spans="2:31" ht="53.25" customHeight="1" thickBot="1" x14ac:dyDescent="0.3">
      <c r="B121" s="2199" t="s">
        <v>2372</v>
      </c>
      <c r="C121" s="2200"/>
      <c r="D121" s="2200"/>
      <c r="E121" s="2519" t="s">
        <v>2396</v>
      </c>
      <c r="F121" s="2482"/>
      <c r="G121" s="2482"/>
      <c r="H121" s="2482"/>
      <c r="I121" s="2482"/>
      <c r="J121" s="2482"/>
      <c r="K121" s="2482"/>
      <c r="L121" s="2482"/>
      <c r="M121" s="2482"/>
      <c r="N121" s="2482"/>
      <c r="O121" s="2483"/>
      <c r="S121" s="2520" t="s">
        <v>1774</v>
      </c>
      <c r="T121" s="2521"/>
      <c r="U121" s="2521"/>
      <c r="V121" s="2257" t="s">
        <v>2106</v>
      </c>
      <c r="W121" s="2258"/>
      <c r="X121" s="2258"/>
      <c r="Y121" s="2258"/>
      <c r="Z121" s="2258"/>
      <c r="AA121" s="2258"/>
      <c r="AB121" s="2258"/>
      <c r="AC121" s="2258"/>
      <c r="AD121" s="2258"/>
      <c r="AE121" s="2259"/>
    </row>
    <row r="122" spans="2:31" ht="35.1" customHeight="1" thickBot="1" x14ac:dyDescent="0.3">
      <c r="B122" s="2199" t="s">
        <v>2378</v>
      </c>
      <c r="C122" s="2200"/>
      <c r="D122" s="2201"/>
      <c r="E122" s="2208" t="s">
        <v>2571</v>
      </c>
      <c r="F122" s="2208"/>
      <c r="G122" s="2208"/>
      <c r="H122" s="2208"/>
      <c r="I122" s="2208"/>
      <c r="J122" s="2208"/>
      <c r="K122" s="2208"/>
      <c r="L122" s="2208"/>
      <c r="M122" s="2208"/>
      <c r="N122" s="2208"/>
      <c r="O122" s="2209"/>
      <c r="S122" s="2266" t="s">
        <v>2378</v>
      </c>
      <c r="T122" s="2267"/>
      <c r="U122" s="2390"/>
      <c r="V122" s="2257" t="s">
        <v>2700</v>
      </c>
      <c r="W122" s="2258"/>
      <c r="X122" s="2258"/>
      <c r="Y122" s="2258"/>
      <c r="Z122" s="2258"/>
      <c r="AA122" s="2258"/>
      <c r="AB122" s="2258"/>
      <c r="AC122" s="2258"/>
      <c r="AD122" s="2258"/>
      <c r="AE122" s="2259"/>
    </row>
    <row r="123" spans="2:31" ht="35.1" customHeight="1" thickBot="1" x14ac:dyDescent="0.3">
      <c r="B123" s="2199" t="s">
        <v>2379</v>
      </c>
      <c r="C123" s="2200"/>
      <c r="D123" s="2201"/>
      <c r="E123" s="2208" t="s">
        <v>2571</v>
      </c>
      <c r="F123" s="2208"/>
      <c r="G123" s="2208"/>
      <c r="H123" s="2208"/>
      <c r="I123" s="2208"/>
      <c r="J123" s="2208"/>
      <c r="K123" s="2208"/>
      <c r="L123" s="2208"/>
      <c r="M123" s="2208"/>
      <c r="N123" s="2208"/>
      <c r="O123" s="2209"/>
      <c r="S123" s="2266" t="s">
        <v>2379</v>
      </c>
      <c r="T123" s="2267"/>
      <c r="U123" s="2390"/>
      <c r="V123" s="2478" t="s">
        <v>2571</v>
      </c>
      <c r="W123" s="2479"/>
      <c r="X123" s="2479"/>
      <c r="Y123" s="2479"/>
      <c r="Z123" s="2479"/>
      <c r="AA123" s="2479"/>
      <c r="AB123" s="2479"/>
      <c r="AC123" s="2479"/>
      <c r="AD123" s="2479"/>
      <c r="AE123" s="2480"/>
    </row>
    <row r="124" spans="2:31" ht="33.75" customHeight="1" thickBot="1" x14ac:dyDescent="0.3">
      <c r="B124" s="2199" t="s">
        <v>2380</v>
      </c>
      <c r="C124" s="2200"/>
      <c r="D124" s="2201"/>
      <c r="E124" s="2208" t="s">
        <v>2571</v>
      </c>
      <c r="F124" s="2208"/>
      <c r="G124" s="2208"/>
      <c r="H124" s="2208"/>
      <c r="I124" s="2208"/>
      <c r="J124" s="2208"/>
      <c r="K124" s="2208"/>
      <c r="L124" s="2208"/>
      <c r="M124" s="2208"/>
      <c r="N124" s="2208"/>
      <c r="O124" s="2209"/>
      <c r="S124" s="2266" t="s">
        <v>2380</v>
      </c>
      <c r="T124" s="2267"/>
      <c r="U124" s="2390"/>
      <c r="V124" s="2478" t="s">
        <v>2571</v>
      </c>
      <c r="W124" s="2479"/>
      <c r="X124" s="2479"/>
      <c r="Y124" s="2479"/>
      <c r="Z124" s="2479"/>
      <c r="AA124" s="2479"/>
      <c r="AB124" s="2479"/>
      <c r="AC124" s="2479"/>
      <c r="AD124" s="2479"/>
      <c r="AE124" s="2480"/>
    </row>
    <row r="125" spans="2:31" ht="37.5" customHeight="1" thickBot="1" x14ac:dyDescent="0.3">
      <c r="B125" s="2266" t="s">
        <v>2381</v>
      </c>
      <c r="C125" s="2267"/>
      <c r="D125" s="2390"/>
      <c r="E125" s="2208" t="s">
        <v>2571</v>
      </c>
      <c r="F125" s="2208"/>
      <c r="G125" s="2208"/>
      <c r="H125" s="2208"/>
      <c r="I125" s="2208"/>
      <c r="J125" s="2208"/>
      <c r="K125" s="2208"/>
      <c r="L125" s="2208"/>
      <c r="M125" s="2208"/>
      <c r="N125" s="2208"/>
      <c r="O125" s="2209"/>
      <c r="S125" s="2266" t="s">
        <v>2381</v>
      </c>
      <c r="T125" s="2267"/>
      <c r="U125" s="2390"/>
      <c r="V125" s="2478" t="s">
        <v>2571</v>
      </c>
      <c r="W125" s="2479"/>
      <c r="X125" s="2479"/>
      <c r="Y125" s="2479"/>
      <c r="Z125" s="2479"/>
      <c r="AA125" s="2479"/>
      <c r="AB125" s="2479"/>
      <c r="AC125" s="2479"/>
      <c r="AD125" s="2479"/>
      <c r="AE125" s="2480"/>
    </row>
    <row r="126" spans="2:31" ht="36" customHeight="1" thickBot="1" x14ac:dyDescent="0.3">
      <c r="B126" s="2266" t="s">
        <v>2382</v>
      </c>
      <c r="C126" s="2267"/>
      <c r="D126" s="2267"/>
      <c r="E126" s="2208" t="s">
        <v>2571</v>
      </c>
      <c r="F126" s="2208"/>
      <c r="G126" s="2208"/>
      <c r="H126" s="2208"/>
      <c r="I126" s="2208"/>
      <c r="J126" s="2208"/>
      <c r="K126" s="2208"/>
      <c r="L126" s="2208"/>
      <c r="M126" s="2208"/>
      <c r="N126" s="2208"/>
      <c r="O126" s="2209"/>
      <c r="S126" s="2266" t="s">
        <v>2382</v>
      </c>
      <c r="T126" s="2267"/>
      <c r="U126" s="2267"/>
      <c r="V126" s="2478" t="s">
        <v>2571</v>
      </c>
      <c r="W126" s="2479"/>
      <c r="X126" s="2479"/>
      <c r="Y126" s="2479"/>
      <c r="Z126" s="2479"/>
      <c r="AA126" s="2479"/>
      <c r="AB126" s="2479"/>
      <c r="AC126" s="2479"/>
      <c r="AD126" s="2479"/>
      <c r="AE126" s="2480"/>
    </row>
    <row r="127" spans="2:31" ht="36.75" customHeight="1" thickBot="1" x14ac:dyDescent="0.3"/>
    <row r="128" spans="2:31" ht="35.25" customHeight="1" thickBot="1" x14ac:dyDescent="0.3">
      <c r="B128" s="1552" t="s">
        <v>1524</v>
      </c>
      <c r="C128" s="1553"/>
      <c r="D128" s="1553"/>
      <c r="E128" s="1553"/>
      <c r="F128" s="1553"/>
      <c r="G128" s="1553"/>
      <c r="H128" s="1553"/>
      <c r="I128" s="1553"/>
      <c r="J128" s="1553"/>
      <c r="K128" s="1553"/>
      <c r="L128" s="1553"/>
      <c r="M128" s="1553"/>
      <c r="N128" s="1553"/>
      <c r="O128" s="1554"/>
    </row>
    <row r="129" spans="2:15" ht="35.1" customHeight="1" thickBot="1" x14ac:dyDescent="0.3">
      <c r="B129" s="2202" t="s">
        <v>713</v>
      </c>
      <c r="C129" s="2203"/>
      <c r="D129" s="2204"/>
      <c r="E129" s="2205" t="s">
        <v>1878</v>
      </c>
      <c r="F129" s="2206"/>
      <c r="G129" s="2206"/>
      <c r="H129" s="2206"/>
      <c r="I129" s="2206"/>
      <c r="J129" s="2206"/>
      <c r="K129" s="2206"/>
      <c r="L129" s="2206"/>
      <c r="M129" s="2206"/>
      <c r="N129" s="2206"/>
      <c r="O129" s="2207"/>
    </row>
    <row r="130" spans="2:15" ht="35.1" customHeight="1" thickBot="1" x14ac:dyDescent="0.3">
      <c r="B130" s="2202" t="s">
        <v>726</v>
      </c>
      <c r="C130" s="2203"/>
      <c r="D130" s="2204"/>
      <c r="E130" s="2205" t="s">
        <v>1879</v>
      </c>
      <c r="F130" s="2206"/>
      <c r="G130" s="2206"/>
      <c r="H130" s="2206"/>
      <c r="I130" s="2206"/>
      <c r="J130" s="2206"/>
      <c r="K130" s="2206"/>
      <c r="L130" s="2206"/>
      <c r="M130" s="2206"/>
      <c r="N130" s="2206"/>
      <c r="O130" s="2207"/>
    </row>
    <row r="131" spans="2:15" ht="35.1" customHeight="1" thickBot="1" x14ac:dyDescent="0.3">
      <c r="B131" s="2202" t="s">
        <v>2371</v>
      </c>
      <c r="C131" s="2203"/>
      <c r="D131" s="2204"/>
      <c r="E131" s="2205" t="s">
        <v>2393</v>
      </c>
      <c r="F131" s="2206"/>
      <c r="G131" s="2206"/>
      <c r="H131" s="2206"/>
      <c r="I131" s="2206"/>
      <c r="J131" s="2206"/>
      <c r="K131" s="2206"/>
      <c r="L131" s="2206"/>
      <c r="M131" s="2206"/>
      <c r="N131" s="2206"/>
      <c r="O131" s="2207"/>
    </row>
    <row r="132" spans="2:15" ht="36" customHeight="1" thickBot="1" x14ac:dyDescent="0.3">
      <c r="B132" s="2202" t="s">
        <v>403</v>
      </c>
      <c r="C132" s="2203"/>
      <c r="D132" s="2204"/>
      <c r="E132" s="2205" t="s">
        <v>2394</v>
      </c>
      <c r="F132" s="2206"/>
      <c r="G132" s="2206"/>
      <c r="H132" s="2206"/>
      <c r="I132" s="2206"/>
      <c r="J132" s="2206"/>
      <c r="K132" s="2206"/>
      <c r="L132" s="2206"/>
      <c r="M132" s="2206"/>
      <c r="N132" s="2206"/>
      <c r="O132" s="2207"/>
    </row>
    <row r="133" spans="2:15" ht="35.25" customHeight="1" thickBot="1" x14ac:dyDescent="0.3">
      <c r="B133" s="2202" t="s">
        <v>1774</v>
      </c>
      <c r="C133" s="2203"/>
      <c r="D133" s="2203"/>
      <c r="E133" s="2227" t="s">
        <v>2377</v>
      </c>
      <c r="F133" s="2228"/>
      <c r="G133" s="2228"/>
      <c r="H133" s="2228"/>
      <c r="I133" s="2228"/>
      <c r="J133" s="2228"/>
      <c r="K133" s="2228"/>
      <c r="L133" s="2228"/>
      <c r="M133" s="2228"/>
      <c r="N133" s="2228"/>
      <c r="O133" s="2229"/>
    </row>
    <row r="134" spans="2:15" ht="39" customHeight="1" thickBot="1" x14ac:dyDescent="0.3">
      <c r="B134" s="2199" t="s">
        <v>2378</v>
      </c>
      <c r="C134" s="2200"/>
      <c r="D134" s="2201"/>
      <c r="E134" s="2208" t="s">
        <v>2571</v>
      </c>
      <c r="F134" s="2208"/>
      <c r="G134" s="2208"/>
      <c r="H134" s="2208"/>
      <c r="I134" s="2208"/>
      <c r="J134" s="2208"/>
      <c r="K134" s="2208"/>
      <c r="L134" s="2208"/>
      <c r="M134" s="2208"/>
      <c r="N134" s="2208"/>
      <c r="O134" s="2209"/>
    </row>
    <row r="135" spans="2:15" ht="38.25" customHeight="1" thickBot="1" x14ac:dyDescent="0.3">
      <c r="B135" s="2199" t="s">
        <v>2379</v>
      </c>
      <c r="C135" s="2200"/>
      <c r="D135" s="2201"/>
      <c r="E135" s="2208" t="s">
        <v>2571</v>
      </c>
      <c r="F135" s="2208"/>
      <c r="G135" s="2208"/>
      <c r="H135" s="2208"/>
      <c r="I135" s="2208"/>
      <c r="J135" s="2208"/>
      <c r="K135" s="2208"/>
      <c r="L135" s="2208"/>
      <c r="M135" s="2208"/>
      <c r="N135" s="2208"/>
      <c r="O135" s="2209"/>
    </row>
    <row r="136" spans="2:15" ht="42" customHeight="1" thickBot="1" x14ac:dyDescent="0.3">
      <c r="B136" s="2199" t="s">
        <v>2380</v>
      </c>
      <c r="C136" s="2200"/>
      <c r="D136" s="2201"/>
      <c r="E136" s="2208" t="s">
        <v>2571</v>
      </c>
      <c r="F136" s="2208"/>
      <c r="G136" s="2208"/>
      <c r="H136" s="2208"/>
      <c r="I136" s="2208"/>
      <c r="J136" s="2208"/>
      <c r="K136" s="2208"/>
      <c r="L136" s="2208"/>
      <c r="M136" s="2208"/>
      <c r="N136" s="2208"/>
      <c r="O136" s="2209"/>
    </row>
    <row r="137" spans="2:15" ht="46.5" customHeight="1" thickBot="1" x14ac:dyDescent="0.3">
      <c r="B137" s="2266" t="s">
        <v>2381</v>
      </c>
      <c r="C137" s="2267"/>
      <c r="D137" s="2390"/>
      <c r="E137" s="2208" t="s">
        <v>2571</v>
      </c>
      <c r="F137" s="2208"/>
      <c r="G137" s="2208"/>
      <c r="H137" s="2208"/>
      <c r="I137" s="2208"/>
      <c r="J137" s="2208"/>
      <c r="K137" s="2208"/>
      <c r="L137" s="2208"/>
      <c r="M137" s="2208"/>
      <c r="N137" s="2208"/>
      <c r="O137" s="2209"/>
    </row>
    <row r="138" spans="2:15" ht="39" customHeight="1" thickBot="1" x14ac:dyDescent="0.3">
      <c r="B138" s="2266" t="s">
        <v>2382</v>
      </c>
      <c r="C138" s="2267"/>
      <c r="D138" s="2267"/>
      <c r="E138" s="2208" t="s">
        <v>2571</v>
      </c>
      <c r="F138" s="2208"/>
      <c r="G138" s="2208"/>
      <c r="H138" s="2208"/>
      <c r="I138" s="2208"/>
      <c r="J138" s="2208"/>
      <c r="K138" s="2208"/>
      <c r="L138" s="2208"/>
      <c r="M138" s="2208"/>
      <c r="N138" s="2208"/>
      <c r="O138" s="2209"/>
    </row>
    <row r="139" spans="2:15" ht="33" customHeight="1" x14ac:dyDescent="0.25"/>
    <row r="140" spans="2:15" ht="38.25" customHeight="1" x14ac:dyDescent="0.25"/>
    <row r="141" spans="2:15" ht="37.5" customHeight="1" x14ac:dyDescent="0.25"/>
    <row r="142" spans="2:15" ht="34.5" customHeight="1" x14ac:dyDescent="0.25"/>
    <row r="143" spans="2:15" ht="33.75" customHeight="1" x14ac:dyDescent="0.25"/>
    <row r="144" spans="2:15" ht="35.1" customHeight="1" x14ac:dyDescent="0.25"/>
    <row r="145" ht="35.1" customHeight="1" x14ac:dyDescent="0.25"/>
    <row r="146" ht="35.1" customHeight="1" x14ac:dyDescent="0.25"/>
    <row r="147" ht="38.25" customHeight="1" x14ac:dyDescent="0.25"/>
    <row r="148" ht="40.5" customHeight="1" x14ac:dyDescent="0.25"/>
    <row r="149" ht="37.5" customHeight="1" x14ac:dyDescent="0.25"/>
    <row r="150" ht="35.25" customHeight="1" x14ac:dyDescent="0.25"/>
    <row r="151" ht="36.75" customHeight="1" x14ac:dyDescent="0.25"/>
    <row r="152" ht="38.25"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4.5" customHeight="1" x14ac:dyDescent="0.25"/>
    <row r="159" ht="36.75" customHeight="1" x14ac:dyDescent="0.25"/>
    <row r="16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sheetData>
  <sheetProtection password="CA09" sheet="1" objects="1" scenarios="1"/>
  <mergeCells count="897">
    <mergeCell ref="B69:D69"/>
    <mergeCell ref="B68:D68"/>
    <mergeCell ref="B67:D67"/>
    <mergeCell ref="E75:I75"/>
    <mergeCell ref="J75:O75"/>
    <mergeCell ref="F76:O76"/>
    <mergeCell ref="B74:D77"/>
    <mergeCell ref="P105:Q108"/>
    <mergeCell ref="J98:O98"/>
    <mergeCell ref="J99:O100"/>
    <mergeCell ref="E101:O101"/>
    <mergeCell ref="J97:O97"/>
    <mergeCell ref="J102:O102"/>
    <mergeCell ref="J104:O104"/>
    <mergeCell ref="E103:I103"/>
    <mergeCell ref="J103:O103"/>
    <mergeCell ref="J92:O92"/>
    <mergeCell ref="E97:I97"/>
    <mergeCell ref="B78:D78"/>
    <mergeCell ref="B79:D79"/>
    <mergeCell ref="B80:D80"/>
    <mergeCell ref="E80:O80"/>
    <mergeCell ref="B81:D81"/>
    <mergeCell ref="E100:I100"/>
    <mergeCell ref="S91:U91"/>
    <mergeCell ref="V91:AE91"/>
    <mergeCell ref="V97:AE97"/>
    <mergeCell ref="S87:AE87"/>
    <mergeCell ref="S88:U88"/>
    <mergeCell ref="V88:AE88"/>
    <mergeCell ref="S89:U89"/>
    <mergeCell ref="V89:AE89"/>
    <mergeCell ref="S90:U90"/>
    <mergeCell ref="V90:AE90"/>
    <mergeCell ref="S92:U92"/>
    <mergeCell ref="V92:AE92"/>
    <mergeCell ref="S93:U93"/>
    <mergeCell ref="S94:U94"/>
    <mergeCell ref="S82:U82"/>
    <mergeCell ref="V82:AE82"/>
    <mergeCell ref="S104:U104"/>
    <mergeCell ref="V104:AE104"/>
    <mergeCell ref="S105:U105"/>
    <mergeCell ref="P114:Q117"/>
    <mergeCell ref="S116:AE116"/>
    <mergeCell ref="S117:U117"/>
    <mergeCell ref="V117:AE117"/>
    <mergeCell ref="S106:U106"/>
    <mergeCell ref="V106:AE106"/>
    <mergeCell ref="V108:AE108"/>
    <mergeCell ref="S111:U111"/>
    <mergeCell ref="V109:AE109"/>
    <mergeCell ref="W110:Z110"/>
    <mergeCell ref="AA110:AE110"/>
    <mergeCell ref="S108:U110"/>
    <mergeCell ref="V112:AE112"/>
    <mergeCell ref="S113:U113"/>
    <mergeCell ref="V113:AE113"/>
    <mergeCell ref="S114:U114"/>
    <mergeCell ref="V114:AE114"/>
    <mergeCell ref="S107:U107"/>
    <mergeCell ref="V107:AE107"/>
    <mergeCell ref="S118:U118"/>
    <mergeCell ref="V118:AE118"/>
    <mergeCell ref="S119:U119"/>
    <mergeCell ref="V119:AE119"/>
    <mergeCell ref="S121:U121"/>
    <mergeCell ref="S120:U120"/>
    <mergeCell ref="V120:AE120"/>
    <mergeCell ref="B123:D123"/>
    <mergeCell ref="B124:D124"/>
    <mergeCell ref="E117:I117"/>
    <mergeCell ref="B125:D125"/>
    <mergeCell ref="B126:D126"/>
    <mergeCell ref="E118:O118"/>
    <mergeCell ref="E119:O119"/>
    <mergeCell ref="E120:O120"/>
    <mergeCell ref="E122:O122"/>
    <mergeCell ref="E123:O123"/>
    <mergeCell ref="E124:O124"/>
    <mergeCell ref="E125:O125"/>
    <mergeCell ref="E126:O126"/>
    <mergeCell ref="E121:O121"/>
    <mergeCell ref="B118:D118"/>
    <mergeCell ref="B119:D119"/>
    <mergeCell ref="B120:D120"/>
    <mergeCell ref="B121:D121"/>
    <mergeCell ref="B122:D122"/>
    <mergeCell ref="BT34:BV34"/>
    <mergeCell ref="E67:O67"/>
    <mergeCell ref="E114:I114"/>
    <mergeCell ref="E102:I102"/>
    <mergeCell ref="E104:I104"/>
    <mergeCell ref="E105:I105"/>
    <mergeCell ref="E106:I106"/>
    <mergeCell ref="E107:I107"/>
    <mergeCell ref="E108:I108"/>
    <mergeCell ref="E68:O68"/>
    <mergeCell ref="E69:O69"/>
    <mergeCell ref="E84:O84"/>
    <mergeCell ref="E86:O86"/>
    <mergeCell ref="V111:AE111"/>
    <mergeCell ref="S112:U112"/>
    <mergeCell ref="V95:AE95"/>
    <mergeCell ref="V96:AE96"/>
    <mergeCell ref="S77:U77"/>
    <mergeCell ref="V77:AE77"/>
    <mergeCell ref="S78:U78"/>
    <mergeCell ref="S79:U79"/>
    <mergeCell ref="V105:AE105"/>
    <mergeCell ref="E82:O82"/>
    <mergeCell ref="E83:O83"/>
    <mergeCell ref="AV5:AX5"/>
    <mergeCell ref="B49:D49"/>
    <mergeCell ref="E51:I51"/>
    <mergeCell ref="E52:I52"/>
    <mergeCell ref="B48:O48"/>
    <mergeCell ref="E49:O49"/>
    <mergeCell ref="E50:O50"/>
    <mergeCell ref="J51:O51"/>
    <mergeCell ref="J52:O52"/>
    <mergeCell ref="H46:I46"/>
    <mergeCell ref="B18:I18"/>
    <mergeCell ref="J18:K18"/>
    <mergeCell ref="K5:L5"/>
    <mergeCell ref="O5:Q5"/>
    <mergeCell ref="AV6:CA6"/>
    <mergeCell ref="AV7:AW7"/>
    <mergeCell ref="AX7:AZ7"/>
    <mergeCell ref="BA7:BB7"/>
    <mergeCell ref="BC7:BE7"/>
    <mergeCell ref="BF7:BH7"/>
    <mergeCell ref="BR34:BS34"/>
    <mergeCell ref="P46:Q46"/>
    <mergeCell ref="R46:S46"/>
    <mergeCell ref="AV34:AW34"/>
    <mergeCell ref="S125:U125"/>
    <mergeCell ref="V125:AE125"/>
    <mergeCell ref="S126:U126"/>
    <mergeCell ref="V126:AE126"/>
    <mergeCell ref="S122:U122"/>
    <mergeCell ref="V122:AE122"/>
    <mergeCell ref="S123:U123"/>
    <mergeCell ref="V123:AE123"/>
    <mergeCell ref="V121:AE121"/>
    <mergeCell ref="S124:U124"/>
    <mergeCell ref="V124:AE124"/>
    <mergeCell ref="AA100:AE100"/>
    <mergeCell ref="V81:AE81"/>
    <mergeCell ref="W103:Z103"/>
    <mergeCell ref="V101:AE101"/>
    <mergeCell ref="V102:AE102"/>
    <mergeCell ref="AA103:AE103"/>
    <mergeCell ref="AF64:AG67"/>
    <mergeCell ref="V65:Z65"/>
    <mergeCell ref="AA65:AE65"/>
    <mergeCell ref="V66:Z66"/>
    <mergeCell ref="AA66:AE67"/>
    <mergeCell ref="V67:Z67"/>
    <mergeCell ref="V68:AE68"/>
    <mergeCell ref="V69:Z69"/>
    <mergeCell ref="AA69:AE69"/>
    <mergeCell ref="V71:Z71"/>
    <mergeCell ref="AA71:AE71"/>
    <mergeCell ref="V72:Z72"/>
    <mergeCell ref="AA72:AE72"/>
    <mergeCell ref="V100:Z100"/>
    <mergeCell ref="V78:AE78"/>
    <mergeCell ref="V79:AE79"/>
    <mergeCell ref="V83:AE83"/>
    <mergeCell ref="S101:U103"/>
    <mergeCell ref="AF72:AH76"/>
    <mergeCell ref="V73:Z73"/>
    <mergeCell ref="AA73:AE73"/>
    <mergeCell ref="V74:Z74"/>
    <mergeCell ref="AA74:AE74"/>
    <mergeCell ref="V75:Z75"/>
    <mergeCell ref="AA75:AE76"/>
    <mergeCell ref="V76:Z76"/>
    <mergeCell ref="S83:U83"/>
    <mergeCell ref="S84:U84"/>
    <mergeCell ref="S85:U85"/>
    <mergeCell ref="S100:U100"/>
    <mergeCell ref="S95:U95"/>
    <mergeCell ref="S96:U96"/>
    <mergeCell ref="S97:U97"/>
    <mergeCell ref="V93:AE93"/>
    <mergeCell ref="V94:AE94"/>
    <mergeCell ref="V84:AE84"/>
    <mergeCell ref="V85:AE85"/>
    <mergeCell ref="S99:AE99"/>
    <mergeCell ref="S80:U80"/>
    <mergeCell ref="V80:AE80"/>
    <mergeCell ref="S81:U81"/>
    <mergeCell ref="B137:D137"/>
    <mergeCell ref="B138:D138"/>
    <mergeCell ref="E138:O138"/>
    <mergeCell ref="B83:D83"/>
    <mergeCell ref="S48:AE48"/>
    <mergeCell ref="S49:U76"/>
    <mergeCell ref="V49:AE49"/>
    <mergeCell ref="V50:Z50"/>
    <mergeCell ref="AA50:AE50"/>
    <mergeCell ref="V52:Z52"/>
    <mergeCell ref="AA52:AE53"/>
    <mergeCell ref="V53:Z53"/>
    <mergeCell ref="V54:AE54"/>
    <mergeCell ref="V55:Z55"/>
    <mergeCell ref="AA55:AE55"/>
    <mergeCell ref="V57:Z57"/>
    <mergeCell ref="AA57:AE57"/>
    <mergeCell ref="V58:Z58"/>
    <mergeCell ref="AA58:AE59"/>
    <mergeCell ref="V59:Z59"/>
    <mergeCell ref="V63:Z63"/>
    <mergeCell ref="AA63:AE63"/>
    <mergeCell ref="V64:Z64"/>
    <mergeCell ref="AA64:AE64"/>
    <mergeCell ref="B41:O41"/>
    <mergeCell ref="I39:O39"/>
    <mergeCell ref="B39:H39"/>
    <mergeCell ref="B38:O38"/>
    <mergeCell ref="I40:O40"/>
    <mergeCell ref="B40:H40"/>
    <mergeCell ref="E60:I60"/>
    <mergeCell ref="J62:O62"/>
    <mergeCell ref="J60:O60"/>
    <mergeCell ref="E59:O59"/>
    <mergeCell ref="B46:E46"/>
    <mergeCell ref="B45:E45"/>
    <mergeCell ref="F45:G45"/>
    <mergeCell ref="H45:I45"/>
    <mergeCell ref="E53:O53"/>
    <mergeCell ref="B55:O55"/>
    <mergeCell ref="B56:D56"/>
    <mergeCell ref="E56:I56"/>
    <mergeCell ref="J56:O56"/>
    <mergeCell ref="B59:D60"/>
    <mergeCell ref="AX34:AZ34"/>
    <mergeCell ref="BA34:BB34"/>
    <mergeCell ref="BO34:BQ34"/>
    <mergeCell ref="V45:W45"/>
    <mergeCell ref="X45:Y45"/>
    <mergeCell ref="BC34:BE34"/>
    <mergeCell ref="BF34:BH34"/>
    <mergeCell ref="BI34:BK34"/>
    <mergeCell ref="BL34:BN34"/>
    <mergeCell ref="Z45:AA45"/>
    <mergeCell ref="AB45:AC45"/>
    <mergeCell ref="Y34:AA34"/>
    <mergeCell ref="AB34:AD34"/>
    <mergeCell ref="AE34:AF34"/>
    <mergeCell ref="Y36:Z36"/>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J107:O108"/>
    <mergeCell ref="J106:O106"/>
    <mergeCell ref="J105:O105"/>
    <mergeCell ref="E115:I115"/>
    <mergeCell ref="E116:I116"/>
    <mergeCell ref="E92:I92"/>
    <mergeCell ref="E95:O95"/>
    <mergeCell ref="J96:O96"/>
    <mergeCell ref="B88:O88"/>
    <mergeCell ref="J89:O89"/>
    <mergeCell ref="J91:O91"/>
    <mergeCell ref="J93:O94"/>
    <mergeCell ref="E109:O109"/>
    <mergeCell ref="J110:O110"/>
    <mergeCell ref="J112:O112"/>
    <mergeCell ref="J113:O113"/>
    <mergeCell ref="J114:O114"/>
    <mergeCell ref="J115:O115"/>
    <mergeCell ref="J116:O117"/>
    <mergeCell ref="E110:I110"/>
    <mergeCell ref="E112:I112"/>
    <mergeCell ref="E113:I113"/>
    <mergeCell ref="E111:I111"/>
    <mergeCell ref="J111:O111"/>
    <mergeCell ref="B70:D70"/>
    <mergeCell ref="E70:O70"/>
    <mergeCell ref="B72:O72"/>
    <mergeCell ref="B73:D73"/>
    <mergeCell ref="E73:I73"/>
    <mergeCell ref="J73:O73"/>
    <mergeCell ref="E74:O74"/>
    <mergeCell ref="E96:I96"/>
    <mergeCell ref="E98:I98"/>
    <mergeCell ref="E77:I77"/>
    <mergeCell ref="J77:O77"/>
    <mergeCell ref="E78:O78"/>
    <mergeCell ref="B82:D82"/>
    <mergeCell ref="E79:O79"/>
    <mergeCell ref="E81:O81"/>
    <mergeCell ref="B84:D84"/>
    <mergeCell ref="B85:D85"/>
    <mergeCell ref="E85:O85"/>
    <mergeCell ref="B86:D86"/>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O27:P27"/>
    <mergeCell ref="Q27:S27"/>
    <mergeCell ref="T27:V27"/>
    <mergeCell ref="B28:I28"/>
    <mergeCell ref="O28:P28"/>
    <mergeCell ref="Q28:S28"/>
    <mergeCell ref="T28:V28"/>
    <mergeCell ref="J32:K32"/>
    <mergeCell ref="L30:N30"/>
    <mergeCell ref="L31:N31"/>
    <mergeCell ref="B32:I32"/>
    <mergeCell ref="O32:P32"/>
    <mergeCell ref="O30:P30"/>
    <mergeCell ref="B31:I31"/>
    <mergeCell ref="O31:P31"/>
    <mergeCell ref="Q31:S31"/>
    <mergeCell ref="Q34:S34"/>
    <mergeCell ref="T34:V34"/>
    <mergeCell ref="L34:N34"/>
    <mergeCell ref="M36:N36"/>
    <mergeCell ref="B50:D53"/>
    <mergeCell ref="V61:Z61"/>
    <mergeCell ref="AA61:AE61"/>
    <mergeCell ref="Q32:S32"/>
    <mergeCell ref="T32:V32"/>
    <mergeCell ref="Y32:AA32"/>
    <mergeCell ref="AB32:AD32"/>
    <mergeCell ref="AE32:AF32"/>
    <mergeCell ref="V56:Z56"/>
    <mergeCell ref="AA56:AE56"/>
    <mergeCell ref="AF52:AG53"/>
    <mergeCell ref="AF58:AG59"/>
    <mergeCell ref="T46:U46"/>
    <mergeCell ref="P45:Q45"/>
    <mergeCell ref="R45:S45"/>
    <mergeCell ref="T45:U45"/>
    <mergeCell ref="B35:X35"/>
    <mergeCell ref="AG32:AI32"/>
    <mergeCell ref="Q33:S33"/>
    <mergeCell ref="T33:V33"/>
    <mergeCell ref="B33:I33"/>
    <mergeCell ref="O33:P33"/>
    <mergeCell ref="L33:N33"/>
    <mergeCell ref="G36:H36"/>
    <mergeCell ref="J36:K36"/>
    <mergeCell ref="J33:K33"/>
    <mergeCell ref="B36:E36"/>
    <mergeCell ref="B34:I34"/>
    <mergeCell ref="O34:P34"/>
    <mergeCell ref="V60:AE60"/>
    <mergeCell ref="AE29:AF29"/>
    <mergeCell ref="V62:Z62"/>
    <mergeCell ref="AA51:AE51"/>
    <mergeCell ref="Z46:AA46"/>
    <mergeCell ref="AB46:AC46"/>
    <mergeCell ref="AG34:AI34"/>
    <mergeCell ref="V46:W46"/>
    <mergeCell ref="X46:Y46"/>
    <mergeCell ref="Y33:AA33"/>
    <mergeCell ref="AB33:AD33"/>
    <mergeCell ref="AE33:AF33"/>
    <mergeCell ref="AG33:AI33"/>
    <mergeCell ref="V51:Z51"/>
    <mergeCell ref="E66:O66"/>
    <mergeCell ref="B57:D58"/>
    <mergeCell ref="E57:O57"/>
    <mergeCell ref="E58:I58"/>
    <mergeCell ref="J58:O58"/>
    <mergeCell ref="F43:O43"/>
    <mergeCell ref="B43:E43"/>
    <mergeCell ref="E65:O65"/>
    <mergeCell ref="E61:O61"/>
    <mergeCell ref="E62:I62"/>
    <mergeCell ref="B61:D62"/>
    <mergeCell ref="B65:D65"/>
    <mergeCell ref="E63:O63"/>
    <mergeCell ref="N46:O46"/>
    <mergeCell ref="J45:K45"/>
    <mergeCell ref="L45:M45"/>
    <mergeCell ref="N45:O45"/>
    <mergeCell ref="F46:G46"/>
    <mergeCell ref="J46:K46"/>
    <mergeCell ref="L46:M46"/>
    <mergeCell ref="E64:I64"/>
    <mergeCell ref="J64:O64"/>
    <mergeCell ref="B63:D64"/>
    <mergeCell ref="B66:D66"/>
    <mergeCell ref="E137:O137"/>
    <mergeCell ref="E134:O134"/>
    <mergeCell ref="AA62:AE62"/>
    <mergeCell ref="V70:Z70"/>
    <mergeCell ref="AA70:AE70"/>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B135:D135"/>
    <mergeCell ref="B136:D136"/>
    <mergeCell ref="B130:D130"/>
    <mergeCell ref="E130:O130"/>
    <mergeCell ref="B134:D134"/>
    <mergeCell ref="E135:O135"/>
    <mergeCell ref="B89:D89"/>
    <mergeCell ref="E89:I89"/>
    <mergeCell ref="B90:D117"/>
    <mergeCell ref="E91:I91"/>
    <mergeCell ref="E93:I93"/>
    <mergeCell ref="E94:I94"/>
    <mergeCell ref="E90:O90"/>
    <mergeCell ref="B133:D133"/>
    <mergeCell ref="E133:O133"/>
    <mergeCell ref="E132:O132"/>
    <mergeCell ref="B132:D132"/>
    <mergeCell ref="B129:D129"/>
    <mergeCell ref="E129:O129"/>
    <mergeCell ref="B131:D131"/>
    <mergeCell ref="E131:O131"/>
    <mergeCell ref="E136:O136"/>
    <mergeCell ref="B128:O128"/>
    <mergeCell ref="E99:I99"/>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 ref="AE30:AF30"/>
    <mergeCell ref="AG30:AI30"/>
    <mergeCell ref="Y31:AA31"/>
    <mergeCell ref="AB31:AD31"/>
    <mergeCell ref="AE31:AF31"/>
    <mergeCell ref="J31:K31"/>
    <mergeCell ref="T31:V31"/>
    <mergeCell ref="L28:N28"/>
    <mergeCell ref="Y27:AA27"/>
    <mergeCell ref="AB27:AD27"/>
    <mergeCell ref="L27:N27"/>
    <mergeCell ref="B30:I30"/>
    <mergeCell ref="AE28:AF28"/>
    <mergeCell ref="B27:I2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P36" sqref="P3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58" customFormat="1" ht="8.25" customHeight="1" x14ac:dyDescent="0.2">
      <c r="A1" s="175"/>
      <c r="B1" s="27"/>
      <c r="C1" s="27"/>
      <c r="D1" s="27"/>
      <c r="E1" s="27"/>
      <c r="F1" s="27"/>
      <c r="G1" s="27"/>
      <c r="H1" s="27"/>
      <c r="I1" s="27"/>
      <c r="J1" s="27"/>
      <c r="K1" s="27"/>
      <c r="L1" s="27"/>
      <c r="M1" s="27"/>
    </row>
    <row r="2" spans="1:35" s="58" customFormat="1" ht="46.5" customHeight="1" x14ac:dyDescent="0.2">
      <c r="B2" s="1447" t="s">
        <v>2110</v>
      </c>
      <c r="C2" s="1447"/>
      <c r="D2" s="1447"/>
      <c r="E2" s="1447"/>
      <c r="F2" s="1447"/>
      <c r="G2" s="1447"/>
      <c r="H2" s="1447"/>
      <c r="I2" s="1447"/>
      <c r="J2" s="730"/>
      <c r="K2" s="730"/>
      <c r="L2" s="730"/>
      <c r="M2" s="730"/>
    </row>
    <row r="3" spans="1:35" s="1" customFormat="1" ht="19.5" customHeight="1" x14ac:dyDescent="0.25">
      <c r="B3" s="348" t="s">
        <v>926</v>
      </c>
      <c r="C3"/>
      <c r="D3"/>
      <c r="E3"/>
      <c r="F3"/>
      <c r="G3"/>
      <c r="H3"/>
      <c r="I3"/>
      <c r="J3" s="345"/>
      <c r="K3"/>
      <c r="L3"/>
      <c r="M3"/>
    </row>
    <row r="4" spans="1:35" ht="15" customHeight="1" x14ac:dyDescent="0.25"/>
    <row r="5" spans="1:35" ht="20.25" customHeight="1" x14ac:dyDescent="0.25"/>
    <row r="6" spans="1:35" ht="22.5" customHeight="1" thickBot="1" x14ac:dyDescent="0.3"/>
    <row r="7" spans="1:35" ht="29.1" customHeight="1" thickBot="1" x14ac:dyDescent="0.3">
      <c r="B7" s="2566"/>
      <c r="C7" s="2566"/>
      <c r="D7" s="2566"/>
      <c r="E7" s="2566"/>
      <c r="F7" s="2566"/>
      <c r="G7" s="2566"/>
      <c r="H7" s="2566"/>
      <c r="I7" s="2566"/>
      <c r="J7" s="694"/>
      <c r="K7" s="580"/>
      <c r="L7" s="2567" t="s">
        <v>2111</v>
      </c>
      <c r="M7" s="2568"/>
      <c r="N7" s="2569"/>
      <c r="O7" s="2567" t="s">
        <v>2112</v>
      </c>
      <c r="P7" s="2568"/>
      <c r="Q7" s="2568"/>
      <c r="R7" s="2568"/>
      <c r="S7" s="2569"/>
      <c r="T7" s="2567" t="s">
        <v>2113</v>
      </c>
      <c r="U7" s="2568"/>
      <c r="V7" s="2568"/>
      <c r="W7" s="2568"/>
      <c r="X7" s="2569"/>
      <c r="Y7" s="2567" t="s">
        <v>2114</v>
      </c>
      <c r="Z7" s="2568"/>
      <c r="AA7" s="2568"/>
      <c r="AB7" s="2568"/>
      <c r="AC7" s="2569"/>
    </row>
    <row r="8" spans="1:35" ht="29.1" customHeight="1" thickBot="1" x14ac:dyDescent="0.3">
      <c r="B8" s="2566"/>
      <c r="C8" s="2566"/>
      <c r="D8" s="2566"/>
      <c r="E8" s="2566"/>
      <c r="F8" s="2566"/>
      <c r="G8" s="2566"/>
      <c r="H8" s="2566"/>
      <c r="I8" s="2566"/>
      <c r="J8" s="2578" t="s">
        <v>239</v>
      </c>
      <c r="K8" s="2579"/>
      <c r="L8" s="726" t="s">
        <v>2115</v>
      </c>
      <c r="M8" s="727" t="s">
        <v>2116</v>
      </c>
      <c r="N8" s="728" t="s">
        <v>2117</v>
      </c>
      <c r="O8" s="726" t="s">
        <v>2118</v>
      </c>
      <c r="P8" s="729" t="s">
        <v>2119</v>
      </c>
      <c r="Q8" s="729" t="s">
        <v>2115</v>
      </c>
      <c r="R8" s="727" t="s">
        <v>2116</v>
      </c>
      <c r="S8" s="728" t="s">
        <v>2117</v>
      </c>
      <c r="T8" s="726" t="s">
        <v>2118</v>
      </c>
      <c r="U8" s="729" t="s">
        <v>2119</v>
      </c>
      <c r="V8" s="729" t="s">
        <v>2115</v>
      </c>
      <c r="W8" s="727" t="s">
        <v>2116</v>
      </c>
      <c r="X8" s="728" t="s">
        <v>2117</v>
      </c>
      <c r="Y8" s="726" t="s">
        <v>2118</v>
      </c>
      <c r="Z8" s="729" t="s">
        <v>2119</v>
      </c>
      <c r="AA8" s="729" t="s">
        <v>2115</v>
      </c>
      <c r="AB8" s="727" t="s">
        <v>2116</v>
      </c>
      <c r="AC8" s="728" t="s">
        <v>2117</v>
      </c>
    </row>
    <row r="9" spans="1:35" ht="32.25" customHeight="1" x14ac:dyDescent="0.25">
      <c r="B9" s="2574" t="s">
        <v>938</v>
      </c>
      <c r="C9" s="2575"/>
      <c r="D9" s="2575"/>
      <c r="E9" s="2575"/>
      <c r="F9" s="2575"/>
      <c r="G9" s="2575"/>
      <c r="H9" s="2575"/>
      <c r="I9" s="2575"/>
      <c r="J9" s="2576">
        <f>SUM(N9,S9,X9,AC9)</f>
        <v>112</v>
      </c>
      <c r="K9" s="2577"/>
      <c r="L9" s="714">
        <v>12</v>
      </c>
      <c r="M9" s="715">
        <v>17</v>
      </c>
      <c r="N9" s="711">
        <f>L9+M9</f>
        <v>29</v>
      </c>
      <c r="O9" s="714">
        <v>18</v>
      </c>
      <c r="P9" s="715">
        <v>22</v>
      </c>
      <c r="Q9" s="715">
        <v>24</v>
      </c>
      <c r="R9" s="717">
        <v>19</v>
      </c>
      <c r="S9" s="707">
        <f>O9+P9+Q9+R9</f>
        <v>83</v>
      </c>
      <c r="T9" s="719">
        <v>0</v>
      </c>
      <c r="U9" s="720">
        <v>0</v>
      </c>
      <c r="V9" s="720">
        <v>0</v>
      </c>
      <c r="W9" s="720">
        <v>0</v>
      </c>
      <c r="X9" s="707">
        <f>T9+U9+V9+W9</f>
        <v>0</v>
      </c>
      <c r="Y9" s="719">
        <v>0</v>
      </c>
      <c r="Z9" s="720">
        <v>0</v>
      </c>
      <c r="AA9" s="720">
        <v>0</v>
      </c>
      <c r="AB9" s="720">
        <v>0</v>
      </c>
      <c r="AC9" s="705">
        <f>Y9+Z9+AA9+AB9</f>
        <v>0</v>
      </c>
    </row>
    <row r="10" spans="1:35" ht="30.75" customHeight="1" x14ac:dyDescent="0.25">
      <c r="B10" s="2195" t="s">
        <v>939</v>
      </c>
      <c r="C10" s="2350"/>
      <c r="D10" s="2350"/>
      <c r="E10" s="2350"/>
      <c r="F10" s="2350"/>
      <c r="G10" s="2350"/>
      <c r="H10" s="2350"/>
      <c r="I10" s="2350"/>
      <c r="J10" s="2564">
        <f t="shared" ref="J10:J12" si="0">SUM(N10,S10,X10,AC10)</f>
        <v>25</v>
      </c>
      <c r="K10" s="2565"/>
      <c r="L10" s="716">
        <v>8</v>
      </c>
      <c r="M10" s="503">
        <v>4</v>
      </c>
      <c r="N10" s="710">
        <f t="shared" ref="N10:N12" si="1">L10+M10</f>
        <v>12</v>
      </c>
      <c r="O10" s="716">
        <v>4</v>
      </c>
      <c r="P10" s="503">
        <v>5</v>
      </c>
      <c r="Q10" s="503">
        <v>2</v>
      </c>
      <c r="R10" s="718">
        <v>2</v>
      </c>
      <c r="S10" s="708">
        <f t="shared" ref="S10:S13" si="2">O10+P10+Q10+R10</f>
        <v>13</v>
      </c>
      <c r="T10" s="721">
        <v>0</v>
      </c>
      <c r="U10" s="722">
        <v>0</v>
      </c>
      <c r="V10" s="722">
        <v>0</v>
      </c>
      <c r="W10" s="722">
        <v>0</v>
      </c>
      <c r="X10" s="708">
        <f t="shared" ref="X10:X13" si="3">T10+U10+V10+W10</f>
        <v>0</v>
      </c>
      <c r="Y10" s="721">
        <v>0</v>
      </c>
      <c r="Z10" s="722">
        <v>0</v>
      </c>
      <c r="AA10" s="722">
        <v>0</v>
      </c>
      <c r="AB10" s="722">
        <v>0</v>
      </c>
      <c r="AC10" s="706">
        <f t="shared" ref="AC10:AC13" si="4">Y10+Z10+AA10+AB10</f>
        <v>0</v>
      </c>
      <c r="AG10" s="174"/>
      <c r="AH10" s="174"/>
      <c r="AI10" s="174"/>
    </row>
    <row r="11" spans="1:35" ht="37.5" customHeight="1" x14ac:dyDescent="0.25">
      <c r="B11" s="2195" t="s">
        <v>1849</v>
      </c>
      <c r="C11" s="2350"/>
      <c r="D11" s="2350"/>
      <c r="E11" s="2350"/>
      <c r="F11" s="2350"/>
      <c r="G11" s="2350"/>
      <c r="H11" s="2350"/>
      <c r="I11" s="2350"/>
      <c r="J11" s="2564">
        <f t="shared" si="0"/>
        <v>3</v>
      </c>
      <c r="K11" s="2565"/>
      <c r="L11" s="716">
        <v>0</v>
      </c>
      <c r="M11" s="503">
        <v>1</v>
      </c>
      <c r="N11" s="710">
        <f t="shared" si="1"/>
        <v>1</v>
      </c>
      <c r="O11" s="716">
        <v>1</v>
      </c>
      <c r="P11" s="503">
        <v>0</v>
      </c>
      <c r="Q11" s="503">
        <v>0</v>
      </c>
      <c r="R11" s="718">
        <v>1</v>
      </c>
      <c r="S11" s="708">
        <f t="shared" si="2"/>
        <v>2</v>
      </c>
      <c r="T11" s="721">
        <v>0</v>
      </c>
      <c r="U11" s="722">
        <v>0</v>
      </c>
      <c r="V11" s="722">
        <v>0</v>
      </c>
      <c r="W11" s="722">
        <v>0</v>
      </c>
      <c r="X11" s="708">
        <f t="shared" si="3"/>
        <v>0</v>
      </c>
      <c r="Y11" s="721">
        <v>0</v>
      </c>
      <c r="Z11" s="722">
        <v>0</v>
      </c>
      <c r="AA11" s="722">
        <v>0</v>
      </c>
      <c r="AB11" s="722">
        <v>0</v>
      </c>
      <c r="AC11" s="706">
        <f t="shared" si="4"/>
        <v>0</v>
      </c>
      <c r="AG11" s="174"/>
      <c r="AH11" s="174"/>
      <c r="AI11" s="174"/>
    </row>
    <row r="12" spans="1:35" ht="26.25" customHeight="1" x14ac:dyDescent="0.25">
      <c r="B12" s="2193" t="s">
        <v>1875</v>
      </c>
      <c r="C12" s="2194"/>
      <c r="D12" s="2194"/>
      <c r="E12" s="2194"/>
      <c r="F12" s="2194"/>
      <c r="G12" s="2194"/>
      <c r="H12" s="2194"/>
      <c r="I12" s="2194"/>
      <c r="J12" s="2564">
        <f t="shared" si="0"/>
        <v>8</v>
      </c>
      <c r="K12" s="2565"/>
      <c r="L12" s="716">
        <v>2</v>
      </c>
      <c r="M12" s="503">
        <v>1</v>
      </c>
      <c r="N12" s="710">
        <f t="shared" si="1"/>
        <v>3</v>
      </c>
      <c r="O12" s="716">
        <v>2</v>
      </c>
      <c r="P12" s="503">
        <v>2</v>
      </c>
      <c r="Q12" s="503">
        <v>1</v>
      </c>
      <c r="R12" s="718">
        <v>0</v>
      </c>
      <c r="S12" s="708">
        <f t="shared" si="2"/>
        <v>5</v>
      </c>
      <c r="T12" s="721">
        <v>0</v>
      </c>
      <c r="U12" s="722">
        <v>0</v>
      </c>
      <c r="V12" s="722">
        <v>0</v>
      </c>
      <c r="W12" s="722">
        <v>0</v>
      </c>
      <c r="X12" s="708">
        <f t="shared" si="3"/>
        <v>0</v>
      </c>
      <c r="Y12" s="721">
        <v>0</v>
      </c>
      <c r="Z12" s="722">
        <v>0</v>
      </c>
      <c r="AA12" s="722">
        <v>0</v>
      </c>
      <c r="AB12" s="722">
        <v>0</v>
      </c>
      <c r="AC12" s="706">
        <f t="shared" si="4"/>
        <v>0</v>
      </c>
      <c r="AG12" s="174"/>
      <c r="AH12" s="174"/>
      <c r="AI12" s="174"/>
    </row>
    <row r="13" spans="1:35" ht="46.5" customHeight="1" x14ac:dyDescent="0.25">
      <c r="B13" s="2180" t="s">
        <v>1921</v>
      </c>
      <c r="C13" s="2181"/>
      <c r="D13" s="2181"/>
      <c r="E13" s="2181"/>
      <c r="F13" s="2181"/>
      <c r="G13" s="2181"/>
      <c r="H13" s="2181"/>
      <c r="I13" s="2181"/>
      <c r="J13" s="2564">
        <f t="shared" ref="J13" si="5">SUM(N13,S13,X13,AC13)</f>
        <v>76</v>
      </c>
      <c r="K13" s="2565"/>
      <c r="L13" s="716">
        <f>L9-L10-L11-L12</f>
        <v>2</v>
      </c>
      <c r="M13" s="503">
        <f>M9-M10-M11-M12</f>
        <v>11</v>
      </c>
      <c r="N13" s="710">
        <f>L13+M13</f>
        <v>13</v>
      </c>
      <c r="O13" s="716">
        <f>O9-O10-O11-O12</f>
        <v>11</v>
      </c>
      <c r="P13" s="503">
        <f t="shared" ref="P13:R13" si="6">P9-P10-P11-P12</f>
        <v>15</v>
      </c>
      <c r="Q13" s="503">
        <f t="shared" si="6"/>
        <v>21</v>
      </c>
      <c r="R13" s="503">
        <f t="shared" si="6"/>
        <v>16</v>
      </c>
      <c r="S13" s="708">
        <f t="shared" si="2"/>
        <v>63</v>
      </c>
      <c r="T13" s="721">
        <v>0</v>
      </c>
      <c r="U13" s="722">
        <v>0</v>
      </c>
      <c r="V13" s="722">
        <v>0</v>
      </c>
      <c r="W13" s="722">
        <v>0</v>
      </c>
      <c r="X13" s="708">
        <f t="shared" si="3"/>
        <v>0</v>
      </c>
      <c r="Y13" s="721">
        <v>0</v>
      </c>
      <c r="Z13" s="722">
        <v>0</v>
      </c>
      <c r="AA13" s="722">
        <v>0</v>
      </c>
      <c r="AB13" s="722">
        <v>0</v>
      </c>
      <c r="AC13" s="706">
        <f t="shared" si="4"/>
        <v>0</v>
      </c>
    </row>
    <row r="14" spans="1:35" ht="8.25" hidden="1" customHeight="1" x14ac:dyDescent="0.25">
      <c r="B14" s="2170"/>
      <c r="C14" s="2171"/>
      <c r="D14" s="2171"/>
      <c r="E14" s="2171"/>
      <c r="F14" s="2171"/>
      <c r="G14" s="2171"/>
      <c r="H14" s="2171"/>
      <c r="I14" s="2171"/>
      <c r="J14" s="695"/>
      <c r="K14" s="698"/>
      <c r="L14" s="695"/>
      <c r="M14" s="689"/>
      <c r="N14" s="712"/>
      <c r="O14" s="695"/>
      <c r="P14" s="689"/>
      <c r="Q14" s="689"/>
      <c r="R14" s="690"/>
      <c r="S14" s="700"/>
      <c r="T14" s="701"/>
      <c r="U14" s="691"/>
      <c r="V14" s="691"/>
      <c r="W14" s="691"/>
      <c r="X14" s="700"/>
      <c r="Y14" s="701"/>
      <c r="Z14" s="690"/>
      <c r="AA14" s="689"/>
      <c r="AB14" s="689"/>
      <c r="AC14" s="696"/>
      <c r="AG14" s="174"/>
      <c r="AH14" s="174"/>
      <c r="AI14" s="174"/>
    </row>
    <row r="15" spans="1:35" ht="54.75" hidden="1" customHeight="1" x14ac:dyDescent="0.25">
      <c r="B15" s="2230" t="s">
        <v>1843</v>
      </c>
      <c r="C15" s="2231"/>
      <c r="D15" s="2231"/>
      <c r="E15" s="2231"/>
      <c r="F15" s="2231"/>
      <c r="G15" s="2231"/>
      <c r="H15" s="2231"/>
      <c r="I15" s="2231"/>
      <c r="J15" s="697"/>
      <c r="K15" s="699"/>
      <c r="L15" s="697"/>
      <c r="M15" s="692"/>
      <c r="N15" s="713"/>
      <c r="O15" s="695"/>
      <c r="P15" s="689"/>
      <c r="Q15" s="689"/>
      <c r="R15" s="702"/>
      <c r="S15" s="703"/>
      <c r="T15" s="704"/>
      <c r="U15" s="693"/>
      <c r="V15" s="693"/>
      <c r="W15" s="693"/>
      <c r="X15" s="703"/>
      <c r="Y15" s="704"/>
      <c r="Z15" s="702"/>
      <c r="AA15" s="689"/>
      <c r="AB15" s="689"/>
      <c r="AC15" s="696"/>
    </row>
    <row r="16" spans="1:35" ht="8.25" hidden="1" customHeight="1" x14ac:dyDescent="0.25">
      <c r="B16" s="2170"/>
      <c r="C16" s="2171"/>
      <c r="D16" s="2171"/>
      <c r="E16" s="2171"/>
      <c r="F16" s="2171"/>
      <c r="G16" s="2171"/>
      <c r="H16" s="2171"/>
      <c r="I16" s="2171"/>
      <c r="J16" s="695"/>
      <c r="K16" s="698"/>
      <c r="L16" s="695"/>
      <c r="M16" s="689"/>
      <c r="N16" s="712"/>
      <c r="O16" s="695"/>
      <c r="P16" s="689"/>
      <c r="Q16" s="689"/>
      <c r="R16" s="690"/>
      <c r="S16" s="700"/>
      <c r="T16" s="701"/>
      <c r="U16" s="691"/>
      <c r="V16" s="691"/>
      <c r="W16" s="691"/>
      <c r="X16" s="700"/>
      <c r="Y16" s="701"/>
      <c r="Z16" s="690"/>
      <c r="AA16" s="689"/>
      <c r="AB16" s="689"/>
      <c r="AC16" s="696"/>
      <c r="AG16" s="174"/>
      <c r="AH16" s="174"/>
      <c r="AI16" s="174"/>
    </row>
    <row r="17" spans="2:29" ht="33.75" customHeight="1" thickBot="1" x14ac:dyDescent="0.3">
      <c r="B17" s="2570" t="s">
        <v>1773</v>
      </c>
      <c r="C17" s="2571"/>
      <c r="D17" s="2571"/>
      <c r="E17" s="2571"/>
      <c r="F17" s="2571"/>
      <c r="G17" s="2571"/>
      <c r="H17" s="2571"/>
      <c r="I17" s="2571"/>
      <c r="J17" s="2572">
        <f>IF(J9&gt;0,J13/J9,"n.d.")</f>
        <v>0.6785714285714286</v>
      </c>
      <c r="K17" s="2573"/>
      <c r="L17" s="709">
        <f>IF(L9&gt;0,L13/L9,"n.d.")</f>
        <v>0.16666666666666666</v>
      </c>
      <c r="M17" s="723">
        <f t="shared" ref="M17:AC17" si="7">IF(M9&gt;0,M13/M9,"n.d.")</f>
        <v>0.6470588235294118</v>
      </c>
      <c r="N17" s="724">
        <f t="shared" si="7"/>
        <v>0.44827586206896552</v>
      </c>
      <c r="O17" s="709">
        <f t="shared" si="7"/>
        <v>0.61111111111111116</v>
      </c>
      <c r="P17" s="723">
        <f t="shared" si="7"/>
        <v>0.68181818181818177</v>
      </c>
      <c r="Q17" s="723">
        <f t="shared" si="7"/>
        <v>0.875</v>
      </c>
      <c r="R17" s="723">
        <f t="shared" si="7"/>
        <v>0.84210526315789469</v>
      </c>
      <c r="S17" s="725">
        <f t="shared" si="7"/>
        <v>0.75903614457831325</v>
      </c>
      <c r="T17" s="709" t="str">
        <f t="shared" si="7"/>
        <v>n.d.</v>
      </c>
      <c r="U17" s="723" t="str">
        <f t="shared" si="7"/>
        <v>n.d.</v>
      </c>
      <c r="V17" s="723" t="str">
        <f t="shared" si="7"/>
        <v>n.d.</v>
      </c>
      <c r="W17" s="723" t="str">
        <f t="shared" si="7"/>
        <v>n.d.</v>
      </c>
      <c r="X17" s="725" t="str">
        <f t="shared" si="7"/>
        <v>n.d.</v>
      </c>
      <c r="Y17" s="709" t="str">
        <f t="shared" si="7"/>
        <v>n.d.</v>
      </c>
      <c r="Z17" s="723" t="str">
        <f t="shared" si="7"/>
        <v>n.d.</v>
      </c>
      <c r="AA17" s="723" t="str">
        <f t="shared" si="7"/>
        <v>n.d.</v>
      </c>
      <c r="AB17" s="723" t="str">
        <f t="shared" si="7"/>
        <v>n.d.</v>
      </c>
      <c r="AC17" s="725" t="str">
        <f t="shared" si="7"/>
        <v>n.d.</v>
      </c>
    </row>
    <row r="19" spans="2:29" ht="15.75" thickBot="1" x14ac:dyDescent="0.3"/>
    <row r="20" spans="2:29" ht="30.75" customHeight="1" thickBot="1" x14ac:dyDescent="0.3">
      <c r="B20" s="2381" t="s">
        <v>1789</v>
      </c>
      <c r="C20" s="2382"/>
      <c r="D20" s="2382"/>
      <c r="E20" s="2382"/>
      <c r="F20" s="2382"/>
      <c r="G20" s="2382"/>
      <c r="H20" s="2382"/>
      <c r="I20" s="2382"/>
      <c r="J20" s="2382"/>
      <c r="K20" s="2382"/>
      <c r="L20" s="2382"/>
      <c r="M20" s="2382"/>
      <c r="N20" s="2383"/>
    </row>
    <row r="21" spans="2:29" ht="25.5" customHeight="1" thickBot="1" x14ac:dyDescent="0.3">
      <c r="B21" s="1581" t="s">
        <v>1161</v>
      </c>
      <c r="C21" s="1582"/>
      <c r="D21" s="1583"/>
      <c r="E21" s="1581" t="s">
        <v>1153</v>
      </c>
      <c r="F21" s="1582"/>
      <c r="G21" s="1582"/>
      <c r="H21" s="1582"/>
      <c r="I21" s="1583"/>
      <c r="J21" s="1582" t="s">
        <v>1499</v>
      </c>
      <c r="K21" s="1582"/>
      <c r="L21" s="1582"/>
      <c r="M21" s="1582"/>
      <c r="N21" s="1583"/>
    </row>
    <row r="22" spans="2:29" ht="27" customHeight="1" x14ac:dyDescent="0.25">
      <c r="B22" s="2552" t="s">
        <v>2122</v>
      </c>
      <c r="C22" s="2553"/>
      <c r="D22" s="2554"/>
      <c r="E22" s="2208" t="s">
        <v>2120</v>
      </c>
      <c r="F22" s="2208"/>
      <c r="G22" s="2208"/>
      <c r="H22" s="2208"/>
      <c r="I22" s="2208"/>
      <c r="J22" s="2208"/>
      <c r="K22" s="2208"/>
      <c r="L22" s="2208"/>
      <c r="M22" s="2208"/>
      <c r="N22" s="2209"/>
    </row>
    <row r="23" spans="2:29" ht="59.25" customHeight="1" thickBot="1" x14ac:dyDescent="0.3">
      <c r="B23" s="2555"/>
      <c r="C23" s="2556"/>
      <c r="D23" s="2557"/>
      <c r="E23" s="1700" t="s">
        <v>680</v>
      </c>
      <c r="F23" s="1700"/>
      <c r="G23" s="1700"/>
      <c r="H23" s="1700"/>
      <c r="I23" s="1700"/>
      <c r="J23" s="1700" t="s">
        <v>2121</v>
      </c>
      <c r="K23" s="1700"/>
      <c r="L23" s="1700"/>
      <c r="M23" s="1700"/>
      <c r="N23" s="2436"/>
    </row>
    <row r="24" spans="2:29" ht="22.5" customHeight="1" thickBot="1" x14ac:dyDescent="0.3"/>
    <row r="25" spans="2:29" ht="30.75" customHeight="1" thickBot="1" x14ac:dyDescent="0.3">
      <c r="B25" s="2381" t="s">
        <v>1500</v>
      </c>
      <c r="C25" s="2382"/>
      <c r="D25" s="2382"/>
      <c r="E25" s="2382"/>
      <c r="F25" s="2382"/>
      <c r="G25" s="2382"/>
      <c r="H25" s="2382"/>
      <c r="I25" s="2382"/>
      <c r="J25" s="2382"/>
      <c r="K25" s="2382"/>
      <c r="L25" s="2382"/>
      <c r="M25" s="2382"/>
      <c r="N25" s="2383"/>
    </row>
    <row r="26" spans="2:29" ht="27" customHeight="1" thickBot="1" x14ac:dyDescent="0.3">
      <c r="B26" s="2558" t="s">
        <v>2122</v>
      </c>
      <c r="C26" s="2559"/>
      <c r="D26" s="2560"/>
      <c r="E26" s="2516" t="s">
        <v>2123</v>
      </c>
      <c r="F26" s="2516"/>
      <c r="G26" s="2516"/>
      <c r="H26" s="2516"/>
      <c r="I26" s="2516"/>
      <c r="J26" s="2516"/>
      <c r="K26" s="2516"/>
      <c r="L26" s="2516"/>
      <c r="M26" s="2516"/>
      <c r="N26" s="2517"/>
    </row>
    <row r="27" spans="2:29" ht="21.75" customHeight="1" thickBot="1" x14ac:dyDescent="0.3"/>
    <row r="28" spans="2:29" ht="30.75" customHeight="1" thickBot="1" x14ac:dyDescent="0.3">
      <c r="B28" s="2381" t="s">
        <v>1501</v>
      </c>
      <c r="C28" s="2382"/>
      <c r="D28" s="2382"/>
      <c r="E28" s="2382"/>
      <c r="F28" s="2382"/>
      <c r="G28" s="2382"/>
      <c r="H28" s="2382"/>
      <c r="I28" s="2382"/>
      <c r="J28" s="2382"/>
      <c r="K28" s="2382"/>
      <c r="L28" s="2382"/>
      <c r="M28" s="2382"/>
      <c r="N28" s="2383"/>
    </row>
    <row r="29" spans="2:29" ht="27" customHeight="1" thickBot="1" x14ac:dyDescent="0.3">
      <c r="B29" s="2558" t="s">
        <v>2122</v>
      </c>
      <c r="C29" s="2559"/>
      <c r="D29" s="2560"/>
      <c r="E29" s="2516" t="s">
        <v>2124</v>
      </c>
      <c r="F29" s="2516"/>
      <c r="G29" s="2516"/>
      <c r="H29" s="2516"/>
      <c r="I29" s="2516"/>
      <c r="J29" s="2516"/>
      <c r="K29" s="2516"/>
      <c r="L29" s="2516"/>
      <c r="M29" s="2516"/>
      <c r="N29" s="2517"/>
    </row>
    <row r="30" spans="2:29" ht="21.75" customHeight="1" thickBot="1" x14ac:dyDescent="0.3"/>
    <row r="31" spans="2:29" ht="30.75" customHeight="1" thickBot="1" x14ac:dyDescent="0.3">
      <c r="B31" s="2381" t="s">
        <v>1502</v>
      </c>
      <c r="C31" s="2382"/>
      <c r="D31" s="2382"/>
      <c r="E31" s="2382"/>
      <c r="F31" s="2382"/>
      <c r="G31" s="2382"/>
      <c r="H31" s="2382"/>
      <c r="I31" s="2382"/>
      <c r="J31" s="2382"/>
      <c r="K31" s="2382"/>
      <c r="L31" s="2382"/>
      <c r="M31" s="2382"/>
      <c r="N31" s="2383"/>
    </row>
    <row r="32" spans="2:29" ht="27" customHeight="1" thickBot="1" x14ac:dyDescent="0.3">
      <c r="B32" s="2558" t="s">
        <v>2122</v>
      </c>
      <c r="C32" s="2559"/>
      <c r="D32" s="2560"/>
      <c r="E32" s="2516" t="s">
        <v>2125</v>
      </c>
      <c r="F32" s="2516"/>
      <c r="G32" s="2516"/>
      <c r="H32" s="2516"/>
      <c r="I32" s="2516"/>
      <c r="J32" s="2516"/>
      <c r="K32" s="2516"/>
      <c r="L32" s="2516"/>
      <c r="M32" s="2516"/>
      <c r="N32" s="2517"/>
    </row>
    <row r="33" spans="2:29" ht="21.75" customHeight="1" thickBot="1" x14ac:dyDescent="0.3"/>
    <row r="34" spans="2:29" ht="30.75" customHeight="1" thickBot="1" x14ac:dyDescent="0.3">
      <c r="B34" s="2381" t="s">
        <v>1529</v>
      </c>
      <c r="C34" s="2382"/>
      <c r="D34" s="2382"/>
      <c r="E34" s="2382"/>
      <c r="F34" s="2382"/>
      <c r="G34" s="2382"/>
      <c r="H34" s="2382"/>
      <c r="I34" s="2382"/>
      <c r="J34" s="2382"/>
      <c r="K34" s="2382"/>
      <c r="L34" s="2382"/>
      <c r="M34" s="2382"/>
      <c r="N34" s="2383"/>
    </row>
    <row r="35" spans="2:29" ht="27" customHeight="1" thickBot="1" x14ac:dyDescent="0.3">
      <c r="B35" s="2558" t="s">
        <v>2122</v>
      </c>
      <c r="C35" s="2559"/>
      <c r="D35" s="2560"/>
      <c r="E35" s="2516" t="s">
        <v>2126</v>
      </c>
      <c r="F35" s="2516"/>
      <c r="G35" s="2516"/>
      <c r="H35" s="2516"/>
      <c r="I35" s="2516"/>
      <c r="J35" s="2516"/>
      <c r="K35" s="2516"/>
      <c r="L35" s="2516"/>
      <c r="M35" s="2516"/>
      <c r="N35" s="2517"/>
    </row>
    <row r="36" spans="2:29" ht="38.25" customHeight="1" thickBot="1" x14ac:dyDescent="0.3"/>
    <row r="37" spans="2:29" ht="37.5" customHeight="1" thickBot="1" x14ac:dyDescent="0.3">
      <c r="B37" s="2561" t="s">
        <v>3769</v>
      </c>
      <c r="C37" s="2562"/>
      <c r="D37" s="2562"/>
      <c r="E37" s="2562"/>
      <c r="F37" s="2562"/>
      <c r="G37" s="2562"/>
      <c r="H37" s="2562"/>
      <c r="I37" s="2562"/>
      <c r="J37" s="2562"/>
      <c r="K37" s="2562"/>
      <c r="L37" s="2562"/>
      <c r="M37" s="2562"/>
      <c r="N37" s="2563"/>
      <c r="Q37" s="2381" t="s">
        <v>2158</v>
      </c>
      <c r="R37" s="2382"/>
      <c r="S37" s="2382"/>
      <c r="T37" s="2382"/>
      <c r="U37" s="2382"/>
      <c r="V37" s="2382"/>
      <c r="W37" s="2382"/>
      <c r="X37" s="2382"/>
      <c r="Y37" s="2382"/>
      <c r="Z37" s="2382"/>
      <c r="AA37" s="2382"/>
      <c r="AB37" s="2382"/>
      <c r="AC37" s="2383"/>
    </row>
    <row r="38" spans="2:29" ht="35.25" customHeight="1" thickBot="1" x14ac:dyDescent="0.3">
      <c r="B38" s="1581" t="s">
        <v>1161</v>
      </c>
      <c r="C38" s="1582"/>
      <c r="D38" s="1583"/>
      <c r="E38" s="1581" t="s">
        <v>1153</v>
      </c>
      <c r="F38" s="1582"/>
      <c r="G38" s="1582"/>
      <c r="H38" s="1582"/>
      <c r="I38" s="1583"/>
      <c r="J38" s="1582" t="s">
        <v>1499</v>
      </c>
      <c r="K38" s="1582"/>
      <c r="L38" s="1582"/>
      <c r="M38" s="1582"/>
      <c r="N38" s="1583"/>
      <c r="Q38" s="1581" t="s">
        <v>1161</v>
      </c>
      <c r="R38" s="1582"/>
      <c r="S38" s="1583"/>
      <c r="T38" s="1581" t="s">
        <v>1153</v>
      </c>
      <c r="U38" s="1582"/>
      <c r="V38" s="1582"/>
      <c r="W38" s="1582"/>
      <c r="X38" s="1583"/>
      <c r="Y38" s="1582" t="s">
        <v>1499</v>
      </c>
      <c r="Z38" s="1582"/>
      <c r="AA38" s="1582"/>
      <c r="AB38" s="1582"/>
      <c r="AC38" s="1583"/>
    </row>
    <row r="39" spans="2:29" ht="32.25" customHeight="1" thickBot="1" x14ac:dyDescent="0.3">
      <c r="B39" s="1558" t="s">
        <v>2128</v>
      </c>
      <c r="C39" s="1559"/>
      <c r="D39" s="1559"/>
      <c r="E39" s="1559"/>
      <c r="F39" s="1559"/>
      <c r="G39" s="1559"/>
      <c r="H39" s="1559"/>
      <c r="I39" s="1559"/>
      <c r="J39" s="1559"/>
      <c r="K39" s="1559"/>
      <c r="L39" s="1559"/>
      <c r="M39" s="1559"/>
      <c r="N39" s="1560"/>
      <c r="Q39" s="2537" t="s">
        <v>2569</v>
      </c>
      <c r="R39" s="2538"/>
      <c r="S39" s="2538"/>
      <c r="T39" s="2538"/>
      <c r="U39" s="2538"/>
      <c r="V39" s="2538"/>
      <c r="W39" s="2538"/>
      <c r="X39" s="2538"/>
      <c r="Y39" s="2538"/>
      <c r="Z39" s="2538"/>
      <c r="AA39" s="2538"/>
      <c r="AB39" s="2538"/>
      <c r="AC39" s="2539"/>
    </row>
    <row r="40" spans="2:29" ht="54.75" customHeight="1" x14ac:dyDescent="0.25">
      <c r="B40" s="2543"/>
      <c r="C40" s="2544"/>
      <c r="D40" s="2545"/>
      <c r="E40" s="1436" t="s">
        <v>834</v>
      </c>
      <c r="F40" s="1436"/>
      <c r="G40" s="1436"/>
      <c r="H40" s="1436"/>
      <c r="I40" s="1436"/>
      <c r="J40" s="1508" t="s">
        <v>403</v>
      </c>
      <c r="K40" s="1508"/>
      <c r="L40" s="1508"/>
      <c r="M40" s="1508"/>
      <c r="N40" s="1509"/>
    </row>
    <row r="41" spans="2:29" ht="48" customHeight="1" x14ac:dyDescent="0.25">
      <c r="B41" s="2546"/>
      <c r="C41" s="2547"/>
      <c r="D41" s="2548"/>
      <c r="E41" s="1436" t="s">
        <v>680</v>
      </c>
      <c r="F41" s="1436"/>
      <c r="G41" s="1436"/>
      <c r="H41" s="1436"/>
      <c r="I41" s="1436"/>
      <c r="J41" s="1647" t="s">
        <v>2127</v>
      </c>
      <c r="K41" s="1650"/>
      <c r="L41" s="1650"/>
      <c r="M41" s="1650"/>
      <c r="N41" s="2366"/>
    </row>
    <row r="42" spans="2:29" ht="49.5" customHeight="1" x14ac:dyDescent="0.25">
      <c r="B42" s="2549"/>
      <c r="C42" s="2550"/>
      <c r="D42" s="2551"/>
      <c r="E42" s="1873" t="s">
        <v>2647</v>
      </c>
      <c r="F42" s="1873"/>
      <c r="G42" s="1873"/>
      <c r="H42" s="1873"/>
      <c r="I42" s="1873"/>
      <c r="J42" s="2405" t="s">
        <v>370</v>
      </c>
      <c r="K42" s="2406"/>
      <c r="L42" s="2406"/>
      <c r="M42" s="2406"/>
      <c r="N42" s="2407"/>
    </row>
    <row r="43" spans="2:29" ht="39" customHeight="1" thickBot="1" x14ac:dyDescent="0.3">
      <c r="B43" s="2540" t="s">
        <v>2129</v>
      </c>
      <c r="C43" s="2541"/>
      <c r="D43" s="2541"/>
      <c r="E43" s="2541"/>
      <c r="F43" s="2541"/>
      <c r="G43" s="2541"/>
      <c r="H43" s="2541"/>
      <c r="I43" s="2541"/>
      <c r="J43" s="2541"/>
      <c r="K43" s="2541"/>
      <c r="L43" s="2541"/>
      <c r="M43" s="2541"/>
      <c r="N43" s="2542"/>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580" t="s">
        <v>2156</v>
      </c>
      <c r="R50" s="2581"/>
      <c r="S50" s="2581"/>
      <c r="T50" s="2581"/>
      <c r="U50" s="2581"/>
      <c r="V50" s="2581"/>
      <c r="W50" s="2581"/>
      <c r="X50" s="2581"/>
      <c r="Y50" s="2581"/>
      <c r="Z50" s="2581"/>
      <c r="AA50" s="2581"/>
      <c r="AB50" s="2581"/>
      <c r="AC50" s="2582"/>
    </row>
    <row r="51" spans="17:29" ht="35.25" hidden="1" customHeight="1" x14ac:dyDescent="0.25">
      <c r="Q51" s="2588"/>
      <c r="R51" s="2589"/>
      <c r="S51" s="2590"/>
      <c r="T51" s="2583" t="s">
        <v>2206</v>
      </c>
      <c r="U51" s="2584"/>
      <c r="V51" s="2584"/>
      <c r="W51" s="2584"/>
      <c r="X51" s="2585"/>
      <c r="Y51" s="2583" t="s">
        <v>2160</v>
      </c>
      <c r="Z51" s="2586"/>
      <c r="AA51" s="2586"/>
      <c r="AB51" s="2586"/>
      <c r="AC51" s="2587"/>
    </row>
    <row r="52" spans="17:29" ht="41.25" hidden="1" customHeight="1" x14ac:dyDescent="0.25">
      <c r="Q52" s="2591"/>
      <c r="R52" s="2592"/>
      <c r="S52" s="2593"/>
      <c r="T52" s="2597" t="s">
        <v>2207</v>
      </c>
      <c r="U52" s="2598"/>
      <c r="V52" s="2598"/>
      <c r="W52" s="2598"/>
      <c r="X52" s="2599"/>
      <c r="Y52" s="2597" t="s">
        <v>884</v>
      </c>
      <c r="Z52" s="2600"/>
      <c r="AA52" s="2600"/>
      <c r="AB52" s="2600"/>
      <c r="AC52" s="2601"/>
    </row>
    <row r="53" spans="17:29" ht="35.25" hidden="1" customHeight="1" x14ac:dyDescent="0.25">
      <c r="Q53" s="2591"/>
      <c r="R53" s="2592"/>
      <c r="S53" s="2593"/>
      <c r="T53" s="2583" t="s">
        <v>2208</v>
      </c>
      <c r="U53" s="2584"/>
      <c r="V53" s="2584"/>
      <c r="W53" s="2584"/>
      <c r="X53" s="2585"/>
      <c r="Y53" s="2583" t="s">
        <v>2157</v>
      </c>
      <c r="Z53" s="2586"/>
      <c r="AA53" s="2586"/>
      <c r="AB53" s="2586"/>
      <c r="AC53" s="2587"/>
    </row>
    <row r="54" spans="17:29" ht="36" hidden="1" customHeight="1" x14ac:dyDescent="0.25">
      <c r="Q54" s="2591"/>
      <c r="R54" s="2592"/>
      <c r="S54" s="2593"/>
      <c r="T54" s="2583" t="s">
        <v>2209</v>
      </c>
      <c r="U54" s="2584"/>
      <c r="V54" s="2584"/>
      <c r="W54" s="2584"/>
      <c r="X54" s="2585"/>
      <c r="Y54" s="2583" t="s">
        <v>2162</v>
      </c>
      <c r="Z54" s="2586"/>
      <c r="AA54" s="2586"/>
      <c r="AB54" s="2586"/>
      <c r="AC54" s="2587"/>
    </row>
    <row r="55" spans="17:29" ht="36" hidden="1" customHeight="1" x14ac:dyDescent="0.25">
      <c r="Q55" s="2591"/>
      <c r="R55" s="2592"/>
      <c r="S55" s="2593"/>
      <c r="T55" s="2583" t="s">
        <v>2210</v>
      </c>
      <c r="U55" s="2584"/>
      <c r="V55" s="2584"/>
      <c r="W55" s="2584"/>
      <c r="X55" s="2585"/>
      <c r="Y55" s="2583" t="s">
        <v>2161</v>
      </c>
      <c r="Z55" s="2586"/>
      <c r="AA55" s="2586"/>
      <c r="AB55" s="2586"/>
      <c r="AC55" s="2587"/>
    </row>
    <row r="56" spans="17:29" ht="38.25" hidden="1" customHeight="1" thickBot="1" x14ac:dyDescent="0.3">
      <c r="Q56" s="2594"/>
      <c r="R56" s="2595"/>
      <c r="S56" s="2596"/>
      <c r="T56" s="2050" t="s">
        <v>2211</v>
      </c>
      <c r="U56" s="2051"/>
      <c r="V56" s="2051"/>
      <c r="W56" s="2051"/>
      <c r="X56" s="2052"/>
      <c r="Y56" s="2050" t="s">
        <v>2161</v>
      </c>
      <c r="Z56" s="2602"/>
      <c r="AA56" s="2602"/>
      <c r="AB56" s="2602"/>
      <c r="AC56" s="2603"/>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algorithmName="SHA-512" hashValue="65gSj9ee/F7bqsONXJ4FncBQ6JK7JvsirzmK4Z11pdC+QAIMxVTpao3J4z5mKcEeUFFWRvWxHgSWdgxER0j1WQ==" saltValue="RLXmfHMbEKOi/7ZDWLO+pA==" spinCount="100000" sheet="1" objects="1" scenarios="1"/>
  <mergeCells count="75">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 ref="B2:I2"/>
    <mergeCell ref="J10:K10"/>
    <mergeCell ref="B9:I9"/>
    <mergeCell ref="J9:K9"/>
    <mergeCell ref="B8:I8"/>
    <mergeCell ref="J8:K8"/>
    <mergeCell ref="Y7:AC7"/>
    <mergeCell ref="Q37:AC37"/>
    <mergeCell ref="Q38:S38"/>
    <mergeCell ref="T38:X38"/>
    <mergeCell ref="Y38:AC38"/>
    <mergeCell ref="O7:S7"/>
    <mergeCell ref="T7:X7"/>
    <mergeCell ref="B20:N20"/>
    <mergeCell ref="B21:D21"/>
    <mergeCell ref="E21:I21"/>
    <mergeCell ref="J21:N21"/>
    <mergeCell ref="B17:I17"/>
    <mergeCell ref="J17:K17"/>
    <mergeCell ref="B16:I16"/>
    <mergeCell ref="B15:I15"/>
    <mergeCell ref="B14:I14"/>
    <mergeCell ref="B13:I13"/>
    <mergeCell ref="J13:K13"/>
    <mergeCell ref="B12:I12"/>
    <mergeCell ref="J12:K12"/>
    <mergeCell ref="B7:I7"/>
    <mergeCell ref="L7:N7"/>
    <mergeCell ref="B11:I11"/>
    <mergeCell ref="J11:K11"/>
    <mergeCell ref="B10:I10"/>
    <mergeCell ref="B38:D38"/>
    <mergeCell ref="B37:N37"/>
    <mergeCell ref="E38:I38"/>
    <mergeCell ref="J38:N38"/>
    <mergeCell ref="B32:D32"/>
    <mergeCell ref="E32:N32"/>
    <mergeCell ref="B34:N34"/>
    <mergeCell ref="B35:D35"/>
    <mergeCell ref="E35:N35"/>
    <mergeCell ref="B31:N31"/>
    <mergeCell ref="B29:D29"/>
    <mergeCell ref="B26:D26"/>
    <mergeCell ref="E26:N26"/>
    <mergeCell ref="E29:N29"/>
    <mergeCell ref="B22:D23"/>
    <mergeCell ref="E22:N22"/>
    <mergeCell ref="E23:I23"/>
    <mergeCell ref="J23:N23"/>
    <mergeCell ref="B28:N28"/>
    <mergeCell ref="B25:N25"/>
    <mergeCell ref="Q39:AC39"/>
    <mergeCell ref="B43:N43"/>
    <mergeCell ref="E41:I41"/>
    <mergeCell ref="J41:N41"/>
    <mergeCell ref="E40:I40"/>
    <mergeCell ref="J40:N40"/>
    <mergeCell ref="B40:D42"/>
    <mergeCell ref="E42:I42"/>
    <mergeCell ref="J42:N42"/>
    <mergeCell ref="B39:N39"/>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9.85546875" style="58" customWidth="1"/>
    <col min="8" max="16384" width="9" style="58"/>
  </cols>
  <sheetData>
    <row r="1" spans="2:13" ht="9" customHeight="1" x14ac:dyDescent="0.2"/>
    <row r="2" spans="2:13" ht="48" customHeight="1" x14ac:dyDescent="0.25">
      <c r="B2" s="1416" t="s">
        <v>976</v>
      </c>
      <c r="C2" s="1416"/>
      <c r="D2" s="1416"/>
      <c r="E2" s="56"/>
      <c r="F2" s="5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616" t="s">
        <v>1438</v>
      </c>
      <c r="D8" s="2617"/>
      <c r="E8" s="457" t="s">
        <v>1157</v>
      </c>
      <c r="F8" s="2618"/>
      <c r="G8" s="2619"/>
      <c r="H8" s="149"/>
      <c r="I8" s="150"/>
      <c r="J8" s="148"/>
      <c r="K8" s="148"/>
      <c r="L8" s="148"/>
      <c r="M8" s="148"/>
    </row>
    <row r="9" spans="2:13" ht="45" customHeight="1" x14ac:dyDescent="0.2">
      <c r="B9" s="456" t="s">
        <v>1575</v>
      </c>
      <c r="C9" s="2620" t="s">
        <v>9</v>
      </c>
      <c r="D9" s="262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1437</v>
      </c>
      <c r="C13" s="2610"/>
      <c r="D13" s="2610"/>
      <c r="E13" s="2610"/>
      <c r="F13" s="2610"/>
      <c r="G13" s="2611"/>
      <c r="H13" s="156"/>
    </row>
    <row r="14" spans="2:13" x14ac:dyDescent="0.2">
      <c r="B14" s="580"/>
      <c r="C14" s="580"/>
      <c r="D14" s="580"/>
      <c r="E14" s="580"/>
      <c r="F14" s="580"/>
      <c r="G14" s="580"/>
      <c r="H14" s="7"/>
    </row>
    <row r="15" spans="2:13" ht="24.95" customHeight="1" x14ac:dyDescent="0.2">
      <c r="B15" s="2612" t="s">
        <v>1438</v>
      </c>
      <c r="C15" s="2613"/>
      <c r="D15" s="2613"/>
      <c r="E15" s="2614"/>
      <c r="F15" s="2615" t="s">
        <v>1432</v>
      </c>
      <c r="G15" s="2146"/>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626" t="s">
        <v>962</v>
      </c>
      <c r="C19" s="2626"/>
      <c r="D19" s="2626"/>
      <c r="E19" s="2626"/>
    </row>
    <row r="21" spans="2:9" ht="28.5" customHeight="1" thickBot="1" x14ac:dyDescent="0.25">
      <c r="B21" s="2627" t="s">
        <v>965</v>
      </c>
      <c r="C21" s="2627"/>
    </row>
    <row r="22" spans="2:9" ht="36.75" customHeight="1" thickBot="1" x14ac:dyDescent="0.25">
      <c r="B22" s="2623" t="s">
        <v>966</v>
      </c>
      <c r="C22" s="2624"/>
      <c r="D22" s="2624"/>
      <c r="E22" s="2624"/>
      <c r="F22" s="2624"/>
      <c r="G22" s="2625"/>
    </row>
    <row r="26" spans="2:9" x14ac:dyDescent="0.2">
      <c r="B26" s="159" t="s">
        <v>964</v>
      </c>
    </row>
    <row r="27" spans="2:9" ht="42" customHeight="1" x14ac:dyDescent="0.25">
      <c r="B27" s="2604"/>
      <c r="C27" s="2605"/>
      <c r="D27" s="2606"/>
      <c r="E27" s="2607"/>
      <c r="F27" s="2607"/>
      <c r="G27" s="2608"/>
      <c r="H27" s="160"/>
      <c r="I27"/>
    </row>
  </sheetData>
  <sheetProtection algorithmName="SHA-512" hashValue="SUhoxjhYFKjBm9ourw54UUglYhHV645MdW8bP792S7fkgcMdg7UxrEXciCQ2E28fJQl0hgS0rBQcA/SECv1rWQ==" saltValue="IwoGqbudAI7voAA7sw1Ac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6.7109375" style="58" customWidth="1"/>
    <col min="6" max="6" width="23.28515625" style="58" customWidth="1"/>
    <col min="7" max="7" width="19.7109375" style="58" customWidth="1"/>
    <col min="8" max="16384" width="9" style="58"/>
  </cols>
  <sheetData>
    <row r="1" spans="2:13" ht="9" customHeight="1" x14ac:dyDescent="0.2"/>
    <row r="2" spans="2:13" s="7" customFormat="1" ht="45.75" customHeight="1" x14ac:dyDescent="0.2">
      <c r="B2" s="1416" t="s">
        <v>3144</v>
      </c>
      <c r="C2" s="1416"/>
      <c r="D2" s="1416"/>
      <c r="E2" s="1416"/>
      <c r="F2" s="1416"/>
      <c r="G2" s="368"/>
      <c r="H2" s="369"/>
      <c r="I2" s="370"/>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7.25" customHeight="1" x14ac:dyDescent="0.2">
      <c r="B8" s="455" t="s">
        <v>1157</v>
      </c>
      <c r="C8" s="2616" t="s">
        <v>3145</v>
      </c>
      <c r="D8" s="2617"/>
      <c r="E8" s="457" t="s">
        <v>1157</v>
      </c>
      <c r="F8" s="2618"/>
      <c r="G8" s="2619"/>
      <c r="H8" s="149"/>
      <c r="I8" s="150"/>
      <c r="J8" s="148"/>
      <c r="K8" s="148"/>
      <c r="L8" s="148"/>
      <c r="M8" s="148"/>
    </row>
    <row r="9" spans="2:13" ht="45" customHeight="1" x14ac:dyDescent="0.2">
      <c r="B9" s="456" t="s">
        <v>1575</v>
      </c>
      <c r="C9" s="2629"/>
      <c r="D9" s="262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ht="24.95" customHeight="1" x14ac:dyDescent="0.2">
      <c r="B15" s="2609" t="s">
        <v>1615</v>
      </c>
      <c r="C15" s="2610"/>
      <c r="D15" s="2611"/>
      <c r="E15" s="576" t="s">
        <v>1433</v>
      </c>
      <c r="F15" s="573"/>
      <c r="G15" s="573"/>
      <c r="H15" s="7"/>
    </row>
    <row r="16" spans="2:13" ht="24.95" customHeight="1" x14ac:dyDescent="0.2">
      <c r="B16" s="579" t="s">
        <v>1434</v>
      </c>
      <c r="C16" s="564" t="s">
        <v>1435</v>
      </c>
      <c r="D16" s="564" t="s">
        <v>1436</v>
      </c>
      <c r="E16" s="578"/>
      <c r="F16" s="573"/>
      <c r="G16" s="573"/>
      <c r="H16" s="7"/>
    </row>
    <row r="17" spans="2:8" x14ac:dyDescent="0.2">
      <c r="B17" s="7"/>
      <c r="C17" s="7"/>
      <c r="D17" s="107"/>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626" t="s">
        <v>962</v>
      </c>
      <c r="C22" s="2626"/>
      <c r="D22" s="2626"/>
      <c r="E22" s="2626"/>
    </row>
    <row r="24" spans="2:8" ht="28.5" customHeight="1" thickBot="1" x14ac:dyDescent="0.25">
      <c r="B24" s="2627" t="s">
        <v>965</v>
      </c>
      <c r="C24" s="2627"/>
    </row>
    <row r="25" spans="2:8" s="277" customFormat="1" ht="34.5" customHeight="1" thickBot="1" x14ac:dyDescent="0.3">
      <c r="B25" s="2623" t="s">
        <v>967</v>
      </c>
      <c r="C25" s="2624"/>
      <c r="D25" s="2624"/>
      <c r="E25" s="2624"/>
      <c r="F25" s="2625"/>
    </row>
    <row r="29" spans="2:8" x14ac:dyDescent="0.2">
      <c r="B29" s="159" t="s">
        <v>963</v>
      </c>
    </row>
    <row r="30" spans="2:8" ht="42" customHeight="1" x14ac:dyDescent="0.25">
      <c r="B30" s="2604"/>
      <c r="C30" s="2605"/>
      <c r="D30" s="2606"/>
      <c r="E30" s="2607"/>
      <c r="F30" s="2608"/>
      <c r="G30" s="160"/>
      <c r="H30"/>
    </row>
  </sheetData>
  <sheetProtection algorithmName="SHA-512" hashValue="y8p8uNIyKKfvbCCRjMAqjshzI4eXfl6aqloRx73uv1NfjB6RIH5dctpBWsFwRjHk4E3n5RxHd3fnAEko/PTRrg==" saltValue="Loi9UzWFY+YUoyE0qdxAfQ==" spinCount="100000"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1416" t="s">
        <v>3146</v>
      </c>
      <c r="C2" s="1416"/>
      <c r="D2" s="1416"/>
      <c r="E2" s="1416"/>
      <c r="F2" s="1416"/>
      <c r="G2" s="141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6.5" customHeight="1" x14ac:dyDescent="0.2">
      <c r="B8" s="455" t="s">
        <v>1157</v>
      </c>
      <c r="C8" s="2616" t="s">
        <v>3171</v>
      </c>
      <c r="D8" s="2617"/>
      <c r="E8" s="457" t="s">
        <v>1157</v>
      </c>
      <c r="F8" s="2618"/>
      <c r="G8" s="2619"/>
      <c r="H8" s="149"/>
      <c r="I8" s="150"/>
      <c r="J8" s="148"/>
      <c r="K8" s="148"/>
      <c r="L8" s="148"/>
      <c r="M8" s="148"/>
    </row>
    <row r="9" spans="2:13" ht="45" customHeight="1" x14ac:dyDescent="0.2">
      <c r="B9" s="456" t="s">
        <v>1575</v>
      </c>
      <c r="C9" s="2629"/>
      <c r="D9" s="262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ht="24.95" customHeight="1" x14ac:dyDescent="0.2">
      <c r="B15" s="2609" t="s">
        <v>1615</v>
      </c>
      <c r="C15" s="2610"/>
      <c r="D15" s="2611"/>
      <c r="E15" s="576" t="s">
        <v>1433</v>
      </c>
      <c r="F15" s="573"/>
      <c r="G15" s="573"/>
      <c r="H15" s="7"/>
    </row>
    <row r="16" spans="2:13" ht="24" x14ac:dyDescent="0.2">
      <c r="B16" s="564" t="s">
        <v>1434</v>
      </c>
      <c r="C16" s="577" t="s">
        <v>1435</v>
      </c>
      <c r="D16" s="564"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626" t="s">
        <v>962</v>
      </c>
      <c r="C21" s="2626"/>
      <c r="D21" s="2626"/>
      <c r="E21" s="2626"/>
    </row>
    <row r="22" spans="2:9" ht="7.5" customHeight="1" x14ac:dyDescent="0.2"/>
    <row r="23" spans="2:9" ht="28.5" customHeight="1" thickBot="1" x14ac:dyDescent="0.25">
      <c r="B23" s="2627" t="s">
        <v>965</v>
      </c>
      <c r="C23" s="2627"/>
    </row>
    <row r="24" spans="2:9" s="277" customFormat="1" ht="31.5" customHeight="1" thickBot="1" x14ac:dyDescent="0.3">
      <c r="B24" s="2623" t="s">
        <v>968</v>
      </c>
      <c r="C24" s="2624"/>
      <c r="D24" s="2624"/>
      <c r="E24" s="2624"/>
      <c r="F24" s="2625"/>
    </row>
    <row r="28" spans="2:9" x14ac:dyDescent="0.2">
      <c r="B28" s="159" t="s">
        <v>964</v>
      </c>
    </row>
    <row r="29" spans="2:9" ht="42" customHeight="1" x14ac:dyDescent="0.25">
      <c r="B29" s="2604"/>
      <c r="C29" s="2605"/>
      <c r="D29" s="2606"/>
      <c r="E29" s="2607"/>
      <c r="F29" s="2607"/>
      <c r="G29" s="2608"/>
      <c r="H29" s="160"/>
      <c r="I29"/>
    </row>
  </sheetData>
  <sheetProtection algorithmName="SHA-512" hashValue="fQqO/X6B4fZaut9QwK36pzfC4kyoFCPVbFAGY3NmWTgYK+XZ2AojlZb6O7dU6PG8pG3d9tmmqFbxSl9dxHml2w==" saltValue="oQKumJzpmJFKxpzaBW7Bgw==" spinCount="100000"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3.85546875" style="58" customWidth="1"/>
    <col min="7" max="7" width="19.85546875" style="58" customWidth="1"/>
    <col min="8" max="16384" width="9" style="58"/>
  </cols>
  <sheetData>
    <row r="1" spans="2:13" ht="9" customHeight="1" x14ac:dyDescent="0.2"/>
    <row r="2" spans="2:13" ht="48" customHeight="1" x14ac:dyDescent="0.25">
      <c r="B2" s="1416" t="s">
        <v>3147</v>
      </c>
      <c r="C2" s="1416"/>
      <c r="D2" s="1416"/>
      <c r="E2" s="1416"/>
      <c r="F2" s="1416"/>
      <c r="G2" s="141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5.75" customHeight="1" x14ac:dyDescent="0.2">
      <c r="B8" s="455" t="s">
        <v>1157</v>
      </c>
      <c r="C8" s="2616" t="s">
        <v>3172</v>
      </c>
      <c r="D8" s="2617"/>
      <c r="E8" s="457" t="s">
        <v>1157</v>
      </c>
      <c r="F8" s="2618"/>
      <c r="G8" s="2619"/>
      <c r="H8" s="149"/>
      <c r="I8" s="150"/>
      <c r="J8" s="148"/>
      <c r="K8" s="148"/>
      <c r="L8" s="148"/>
      <c r="M8" s="148"/>
    </row>
    <row r="9" spans="2:13" ht="45" customHeight="1" x14ac:dyDescent="0.2">
      <c r="B9" s="456" t="s">
        <v>1575</v>
      </c>
      <c r="C9" s="2629"/>
      <c r="D9" s="262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ht="24.95" customHeight="1" x14ac:dyDescent="0.2">
      <c r="B15" s="2609" t="s">
        <v>1615</v>
      </c>
      <c r="C15" s="2610"/>
      <c r="D15" s="2611"/>
      <c r="E15" s="576" t="s">
        <v>1433</v>
      </c>
      <c r="F15" s="573"/>
      <c r="G15" s="573"/>
      <c r="H15" s="7"/>
    </row>
    <row r="16" spans="2:13" ht="24" x14ac:dyDescent="0.2">
      <c r="B16" s="564" t="s">
        <v>1434</v>
      </c>
      <c r="C16" s="564" t="s">
        <v>1435</v>
      </c>
      <c r="D16" s="577"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626" t="s">
        <v>962</v>
      </c>
      <c r="C21" s="2626"/>
      <c r="D21" s="2626"/>
      <c r="E21" s="2626"/>
    </row>
    <row r="22" spans="2:9" ht="7.5" customHeight="1" x14ac:dyDescent="0.2"/>
    <row r="23" spans="2:9" ht="28.5" customHeight="1" thickBot="1" x14ac:dyDescent="0.25">
      <c r="B23" s="2627" t="s">
        <v>965</v>
      </c>
      <c r="C23" s="2627"/>
    </row>
    <row r="24" spans="2:9" s="277" customFormat="1" ht="32.25" customHeight="1" thickBot="1" x14ac:dyDescent="0.3">
      <c r="B24" s="2623" t="s">
        <v>969</v>
      </c>
      <c r="C24" s="2624"/>
      <c r="D24" s="2624"/>
      <c r="E24" s="2624"/>
      <c r="F24" s="2625"/>
    </row>
    <row r="28" spans="2:9" x14ac:dyDescent="0.2">
      <c r="B28" s="159" t="s">
        <v>964</v>
      </c>
    </row>
    <row r="29" spans="2:9" ht="42" customHeight="1" x14ac:dyDescent="0.25">
      <c r="B29" s="2604"/>
      <c r="C29" s="2605"/>
      <c r="D29" s="2606"/>
      <c r="E29" s="2607"/>
      <c r="F29" s="2607"/>
      <c r="G29" s="2608"/>
      <c r="H29" s="160"/>
      <c r="I29"/>
    </row>
  </sheetData>
  <sheetProtection algorithmName="SHA-512" hashValue="prA8Ay8xK/rtTQDNvtFYhS2OmZcSV/guRbZ+8tMvxJ1DFliLBnRNhpzUbdk7QHLkelN5bwU5laTZZvvig7cA0Q==" saltValue="D7NjxNjWcB6KnuPWvDHtWg==" spinCount="100000" sheet="1" objects="1" scenarios="1"/>
  <mergeCells count="15">
    <mergeCell ref="B6:C6"/>
    <mergeCell ref="B2:G2"/>
    <mergeCell ref="B24:F24"/>
    <mergeCell ref="B29:C29"/>
    <mergeCell ref="D29:G29"/>
    <mergeCell ref="C8:D8"/>
    <mergeCell ref="F8:G8"/>
    <mergeCell ref="C9:D9"/>
    <mergeCell ref="F9:G9"/>
    <mergeCell ref="B13:G13"/>
    <mergeCell ref="B14:E14"/>
    <mergeCell ref="F14:G14"/>
    <mergeCell ref="B15:D15"/>
    <mergeCell ref="B21:E21"/>
    <mergeCell ref="B23:C23"/>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9D05-A024-445A-9C69-3910A78166BC}">
  <dimension ref="B1:M27"/>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2632" t="s">
        <v>3779</v>
      </c>
      <c r="C2" s="2632"/>
      <c r="D2" s="2632"/>
      <c r="E2" s="2632"/>
      <c r="F2" s="2632"/>
      <c r="G2" s="1234"/>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232"/>
      <c r="K7" s="1232"/>
      <c r="L7" s="1232"/>
      <c r="M7" s="1232"/>
    </row>
    <row r="8" spans="2:13" ht="76.5" customHeight="1" x14ac:dyDescent="0.2">
      <c r="B8" s="1233" t="s">
        <v>1157</v>
      </c>
      <c r="C8" s="2616" t="s">
        <v>3777</v>
      </c>
      <c r="D8" s="2617"/>
      <c r="E8" s="457" t="s">
        <v>1157</v>
      </c>
      <c r="F8" s="2618"/>
      <c r="G8" s="2619"/>
      <c r="H8" s="149"/>
      <c r="I8" s="150"/>
      <c r="J8" s="1232"/>
      <c r="K8" s="1232"/>
      <c r="L8" s="1232"/>
      <c r="M8" s="1232"/>
    </row>
    <row r="9" spans="2:13" ht="45" customHeight="1" x14ac:dyDescent="0.2">
      <c r="B9" s="456" t="s">
        <v>1575</v>
      </c>
      <c r="C9" s="2629"/>
      <c r="D9" s="2621"/>
      <c r="E9" s="458" t="s">
        <v>1575</v>
      </c>
      <c r="F9" s="2620"/>
      <c r="G9" s="2622"/>
      <c r="H9" s="149"/>
      <c r="I9" s="150"/>
      <c r="J9" s="147"/>
      <c r="K9" s="1232"/>
      <c r="L9" s="1232"/>
      <c r="M9" s="1232"/>
    </row>
    <row r="10" spans="2:13" ht="24" customHeight="1" x14ac:dyDescent="0.2">
      <c r="B10" s="151"/>
      <c r="C10" s="151"/>
      <c r="D10" s="151"/>
      <c r="E10" s="152"/>
      <c r="F10" s="153"/>
      <c r="G10" s="153"/>
      <c r="H10" s="154"/>
      <c r="I10" s="150"/>
      <c r="J10" s="147"/>
      <c r="K10" s="1232"/>
      <c r="L10" s="1232"/>
      <c r="M10" s="1232"/>
    </row>
    <row r="11" spans="2:13" ht="15.75" x14ac:dyDescent="0.2">
      <c r="B11" s="151"/>
      <c r="C11" s="147"/>
      <c r="D11" s="147"/>
      <c r="E11" s="25"/>
      <c r="H11" s="155"/>
      <c r="I11" s="147"/>
      <c r="J11" s="147"/>
      <c r="K11" s="1232"/>
      <c r="L11" s="1232"/>
      <c r="M11" s="1232"/>
    </row>
    <row r="12" spans="2:13" ht="15" customHeight="1" x14ac:dyDescent="0.2">
      <c r="B12" s="7" t="s">
        <v>1413</v>
      </c>
    </row>
    <row r="13" spans="2:13" ht="24.95" customHeight="1" x14ac:dyDescent="0.2">
      <c r="B13" s="2633" t="s">
        <v>1430</v>
      </c>
      <c r="C13" s="2634"/>
      <c r="D13" s="2610"/>
      <c r="E13" s="2610"/>
      <c r="F13" s="2610"/>
      <c r="G13" s="2611"/>
      <c r="H13" s="156"/>
    </row>
    <row r="14" spans="2:13" ht="24.95" customHeight="1" x14ac:dyDescent="0.2">
      <c r="B14" s="2631" t="s">
        <v>1432</v>
      </c>
      <c r="C14" s="2631"/>
      <c r="D14" s="2630" t="s">
        <v>1431</v>
      </c>
      <c r="E14" s="2630"/>
      <c r="F14" s="2630"/>
      <c r="G14" s="2630"/>
      <c r="H14" s="7"/>
    </row>
    <row r="15" spans="2:13" x14ac:dyDescent="0.2">
      <c r="B15" s="7"/>
      <c r="C15" s="7"/>
      <c r="D15" s="107"/>
      <c r="E15" s="7"/>
      <c r="F15" s="7"/>
      <c r="G15" s="7"/>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626" t="s">
        <v>962</v>
      </c>
      <c r="C19" s="2626"/>
      <c r="D19" s="2626"/>
      <c r="E19" s="2626"/>
    </row>
    <row r="20" spans="2:9" ht="7.5" customHeight="1" x14ac:dyDescent="0.2"/>
    <row r="21" spans="2:9" ht="28.5" customHeight="1" thickBot="1" x14ac:dyDescent="0.25">
      <c r="B21" s="2627" t="s">
        <v>965</v>
      </c>
      <c r="C21" s="2627"/>
    </row>
    <row r="22" spans="2:9" s="277" customFormat="1" ht="31.5" customHeight="1" thickBot="1" x14ac:dyDescent="0.3">
      <c r="B22" s="2623" t="s">
        <v>3778</v>
      </c>
      <c r="C22" s="2624"/>
      <c r="D22" s="2624"/>
      <c r="E22" s="2624"/>
      <c r="F22" s="2625"/>
    </row>
    <row r="26" spans="2:9" x14ac:dyDescent="0.2">
      <c r="B26" s="159" t="s">
        <v>964</v>
      </c>
    </row>
    <row r="27" spans="2:9" ht="42" customHeight="1" x14ac:dyDescent="0.25">
      <c r="B27" s="2604"/>
      <c r="C27" s="2605"/>
      <c r="D27" s="2606"/>
      <c r="E27" s="2607"/>
      <c r="F27" s="2607"/>
      <c r="G27" s="2608"/>
      <c r="H27" s="160"/>
      <c r="I27"/>
    </row>
  </sheetData>
  <sheetProtection algorithmName="SHA-512" hashValue="38L+DXjrjoFWkldTWJ8B8A9tTm5Pzx4eZi3yt3R2zAOWhcSh/x3ecgeXeOfvqUPO3Jbgot2XGcDQMyBD3LtIaA==" saltValue="4jKr1CMidUBRcvg1CiR8uQ==" spinCount="100000" sheet="1" objects="1" scenarios="1"/>
  <mergeCells count="14">
    <mergeCell ref="B2:F2"/>
    <mergeCell ref="B13:G13"/>
    <mergeCell ref="B19:E19"/>
    <mergeCell ref="B21:C21"/>
    <mergeCell ref="B6:C6"/>
    <mergeCell ref="C8:D8"/>
    <mergeCell ref="F8:G8"/>
    <mergeCell ref="C9:D9"/>
    <mergeCell ref="F9:G9"/>
    <mergeCell ref="B22:F22"/>
    <mergeCell ref="B27:C27"/>
    <mergeCell ref="D27:G27"/>
    <mergeCell ref="D14:G14"/>
    <mergeCell ref="B14:C14"/>
  </mergeCells>
  <hyperlinks>
    <hyperlink ref="B3" location="Content!A1" display="Content (Inhaltsverzeichnis)" xr:uid="{B7FF5FAA-565C-475B-B31F-2FC8052C214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16.85546875" style="58" customWidth="1"/>
    <col min="3" max="3" width="28.7109375" style="58" customWidth="1"/>
    <col min="4" max="4" width="18.42578125" style="58" customWidth="1"/>
    <col min="5" max="5" width="13" style="58" customWidth="1"/>
    <col min="6" max="6" width="23.7109375" style="58" customWidth="1"/>
    <col min="7" max="7" width="18.7109375" style="58" customWidth="1"/>
    <col min="8" max="16384" width="9" style="58"/>
  </cols>
  <sheetData>
    <row r="1" spans="2:13" ht="9" customHeight="1" x14ac:dyDescent="0.2"/>
    <row r="2" spans="2:13" ht="66" customHeight="1" x14ac:dyDescent="0.25">
      <c r="B2" s="1416" t="s">
        <v>3148</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4.25" customHeight="1" x14ac:dyDescent="0.2">
      <c r="B8" s="455" t="s">
        <v>1157</v>
      </c>
      <c r="C8" s="2616" t="s">
        <v>3241</v>
      </c>
      <c r="D8" s="2617"/>
      <c r="E8" s="457" t="s">
        <v>1157</v>
      </c>
      <c r="F8" s="2648"/>
      <c r="G8" s="2649"/>
      <c r="H8" s="149"/>
      <c r="I8" s="150"/>
      <c r="J8" s="148"/>
      <c r="K8" s="148"/>
      <c r="L8" s="148"/>
      <c r="M8" s="148"/>
    </row>
    <row r="9" spans="2:13" ht="102" customHeight="1" x14ac:dyDescent="0.2">
      <c r="B9" s="456" t="s">
        <v>1575</v>
      </c>
      <c r="C9" s="2616" t="s">
        <v>3150</v>
      </c>
      <c r="D9" s="2617"/>
      <c r="E9" s="458" t="s">
        <v>1575</v>
      </c>
      <c r="F9" s="2650"/>
      <c r="G9" s="2651"/>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customHeight="1"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x14ac:dyDescent="0.2">
      <c r="B15" s="42"/>
      <c r="C15" s="42"/>
      <c r="D15" s="574"/>
      <c r="E15" s="42"/>
      <c r="F15" s="42"/>
      <c r="G15" s="42"/>
      <c r="H15" s="7"/>
    </row>
    <row r="16" spans="2:13" ht="24.95" customHeight="1" x14ac:dyDescent="0.2">
      <c r="B16" s="2652" t="s">
        <v>1616</v>
      </c>
      <c r="C16" s="2653"/>
      <c r="D16" s="575"/>
      <c r="E16" s="42"/>
      <c r="F16" s="42"/>
      <c r="G16" s="42"/>
      <c r="H16" s="7"/>
    </row>
    <row r="17" spans="2:8" ht="24.95" customHeight="1" x14ac:dyDescent="0.2">
      <c r="B17" s="2637" t="s">
        <v>1617</v>
      </c>
      <c r="C17" s="2638"/>
      <c r="D17" s="2638"/>
      <c r="E17" s="2638"/>
      <c r="F17" s="42"/>
      <c r="G17" s="42"/>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626" t="s">
        <v>962</v>
      </c>
      <c r="C21" s="2626"/>
      <c r="D21" s="2626"/>
      <c r="E21" s="2626"/>
    </row>
    <row r="22" spans="2:8" ht="7.5" customHeight="1" x14ac:dyDescent="0.2"/>
    <row r="23" spans="2:8" ht="28.5" customHeight="1" x14ac:dyDescent="0.2">
      <c r="B23" s="2627" t="s">
        <v>1593</v>
      </c>
      <c r="C23" s="2627"/>
    </row>
    <row r="24" spans="2:8" ht="24.95" customHeight="1" thickBot="1" x14ac:dyDescent="0.25">
      <c r="B24" s="366" t="s">
        <v>1421</v>
      </c>
      <c r="C24" s="2654" t="s">
        <v>1422</v>
      </c>
      <c r="D24" s="2655"/>
      <c r="E24" s="2656" t="s">
        <v>1423</v>
      </c>
      <c r="F24" s="2657"/>
    </row>
    <row r="25" spans="2:8" ht="33" customHeight="1" thickBot="1" x14ac:dyDescent="0.25">
      <c r="B25" s="2642" t="s">
        <v>1424</v>
      </c>
      <c r="C25" s="2643"/>
      <c r="D25" s="2643"/>
      <c r="E25" s="2643"/>
      <c r="F25" s="2644"/>
    </row>
    <row r="26" spans="2:8" ht="73.5" customHeight="1" x14ac:dyDescent="0.2">
      <c r="B26" s="681" t="s">
        <v>496</v>
      </c>
      <c r="C26" s="2639" t="s">
        <v>418</v>
      </c>
      <c r="D26" s="2639"/>
      <c r="E26" s="2640" t="s">
        <v>392</v>
      </c>
      <c r="F26" s="2640"/>
    </row>
    <row r="27" spans="2:8" ht="50.25" customHeight="1" x14ac:dyDescent="0.2">
      <c r="B27" s="30" t="s">
        <v>504</v>
      </c>
      <c r="C27" s="1647" t="s">
        <v>31</v>
      </c>
      <c r="D27" s="1533"/>
      <c r="E27" s="1647" t="s">
        <v>2002</v>
      </c>
      <c r="F27" s="1533"/>
    </row>
    <row r="28" spans="2:8" ht="17.25" customHeight="1" x14ac:dyDescent="0.2">
      <c r="B28" s="30"/>
      <c r="C28" s="2645" t="s">
        <v>1941</v>
      </c>
      <c r="D28" s="2646"/>
      <c r="E28" s="2646"/>
      <c r="F28" s="2647"/>
    </row>
    <row r="29" spans="2:8" ht="52.5" customHeight="1" x14ac:dyDescent="0.2">
      <c r="B29" s="30" t="s">
        <v>521</v>
      </c>
      <c r="C29" s="1647" t="s">
        <v>31</v>
      </c>
      <c r="D29" s="1533"/>
      <c r="E29" s="1647" t="s">
        <v>1726</v>
      </c>
      <c r="F29" s="1533"/>
    </row>
    <row r="32" spans="2:8" ht="28.5" customHeight="1" x14ac:dyDescent="0.2">
      <c r="B32" s="2627" t="s">
        <v>965</v>
      </c>
      <c r="C32" s="2627"/>
    </row>
    <row r="33" spans="2:8" ht="36.75" customHeight="1" x14ac:dyDescent="0.2">
      <c r="B33" s="30" t="s">
        <v>510</v>
      </c>
      <c r="C33" s="2635" t="s">
        <v>8</v>
      </c>
      <c r="D33" s="2635"/>
      <c r="E33" s="2636" t="s">
        <v>8</v>
      </c>
      <c r="F33" s="2636"/>
    </row>
    <row r="34" spans="2:8" ht="36.75" customHeight="1" x14ac:dyDescent="0.2">
      <c r="B34" s="30" t="s">
        <v>511</v>
      </c>
      <c r="C34" s="2641" t="s">
        <v>390</v>
      </c>
      <c r="D34" s="2641"/>
      <c r="E34" s="2636" t="s">
        <v>391</v>
      </c>
      <c r="F34" s="2636"/>
    </row>
    <row r="38" spans="2:8" x14ac:dyDescent="0.2">
      <c r="B38" s="159" t="s">
        <v>964</v>
      </c>
    </row>
    <row r="39" spans="2:8" ht="42" customHeight="1" x14ac:dyDescent="0.25">
      <c r="B39" s="2604"/>
      <c r="C39" s="2605"/>
      <c r="D39" s="2606"/>
      <c r="E39" s="2607"/>
      <c r="F39" s="2608"/>
      <c r="G39" s="160"/>
      <c r="H39"/>
    </row>
  </sheetData>
  <sheetProtection algorithmName="SHA-512" hashValue="Jailp9g/UhoUHTxsC0AlECAQsurUqScYXvl99Crz4vD/0mWsk8hI3ap3ZdbJCkykrzcX77PvsMYOUlhGk/skaQ==" saltValue="56jMvPYoA9MezSLW/cVYlQ==" spinCount="100000"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5.85546875" style="58" customWidth="1"/>
    <col min="4" max="4" width="18.42578125" style="58" customWidth="1"/>
    <col min="5" max="5" width="13" style="58" customWidth="1"/>
    <col min="6" max="6" width="22.7109375" style="58" customWidth="1"/>
    <col min="7" max="7" width="20.28515625" style="58" customWidth="1"/>
    <col min="8" max="16384" width="9" style="58"/>
  </cols>
  <sheetData>
    <row r="1" spans="2:13" ht="9" customHeight="1" x14ac:dyDescent="0.2"/>
    <row r="2" spans="2:13" ht="63.75" customHeight="1" x14ac:dyDescent="0.25">
      <c r="B2" s="1416" t="s">
        <v>3149</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2.75" customHeight="1" x14ac:dyDescent="0.2">
      <c r="B8" s="455" t="s">
        <v>1157</v>
      </c>
      <c r="C8" s="2616" t="s">
        <v>3242</v>
      </c>
      <c r="D8" s="2617"/>
      <c r="E8" s="457" t="s">
        <v>1157</v>
      </c>
      <c r="F8" s="2659"/>
      <c r="G8" s="2660"/>
      <c r="H8" s="149"/>
      <c r="I8" s="150"/>
      <c r="J8" s="148"/>
      <c r="K8" s="148"/>
      <c r="L8" s="148"/>
      <c r="M8" s="148"/>
    </row>
    <row r="9" spans="2:13" ht="102" customHeight="1" x14ac:dyDescent="0.2">
      <c r="B9" s="456" t="s">
        <v>1575</v>
      </c>
      <c r="C9" s="2616" t="s">
        <v>3150</v>
      </c>
      <c r="D9" s="2617"/>
      <c r="E9" s="458" t="s">
        <v>1575</v>
      </c>
      <c r="F9" s="2650"/>
      <c r="G9" s="2651"/>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x14ac:dyDescent="0.2">
      <c r="B15" s="42"/>
      <c r="C15" s="42"/>
      <c r="D15" s="574"/>
      <c r="E15" s="42"/>
      <c r="F15" s="42"/>
      <c r="G15" s="42"/>
      <c r="H15" s="7"/>
    </row>
    <row r="16" spans="2:13" ht="24.95" customHeight="1" x14ac:dyDescent="0.2">
      <c r="B16" s="2652" t="s">
        <v>1618</v>
      </c>
      <c r="C16" s="2653"/>
      <c r="D16" s="575"/>
      <c r="E16" s="42"/>
      <c r="F16" s="42"/>
      <c r="G16" s="42"/>
      <c r="H16" s="7"/>
    </row>
    <row r="17" spans="2:8" ht="24.95" customHeight="1" x14ac:dyDescent="0.2">
      <c r="B17" s="2637" t="s">
        <v>1580</v>
      </c>
      <c r="C17" s="2638"/>
      <c r="D17" s="2638"/>
      <c r="E17" s="2638"/>
      <c r="F17" s="42"/>
      <c r="G17" s="42"/>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626" t="s">
        <v>962</v>
      </c>
      <c r="C22" s="2626"/>
      <c r="D22" s="2626"/>
      <c r="E22" s="2626"/>
    </row>
    <row r="23" spans="2:8" ht="7.5" customHeight="1" x14ac:dyDescent="0.2"/>
    <row r="24" spans="2:8" ht="28.5" customHeight="1" x14ac:dyDescent="0.2">
      <c r="B24" s="2627" t="s">
        <v>1593</v>
      </c>
      <c r="C24" s="2627"/>
    </row>
    <row r="25" spans="2:8" ht="24.95" customHeight="1" thickBot="1" x14ac:dyDescent="0.25">
      <c r="B25" s="366" t="s">
        <v>1421</v>
      </c>
      <c r="C25" s="2654" t="s">
        <v>1422</v>
      </c>
      <c r="D25" s="2655"/>
      <c r="E25" s="2656" t="s">
        <v>1423</v>
      </c>
      <c r="F25" s="2657"/>
    </row>
    <row r="26" spans="2:8" ht="33" customHeight="1" thickBot="1" x14ac:dyDescent="0.25">
      <c r="B26" s="2642" t="s">
        <v>1424</v>
      </c>
      <c r="C26" s="2643"/>
      <c r="D26" s="2643"/>
      <c r="E26" s="2643"/>
      <c r="F26" s="2644"/>
    </row>
    <row r="27" spans="2:8" ht="47.25" customHeight="1" x14ac:dyDescent="0.2">
      <c r="B27" s="30" t="s">
        <v>496</v>
      </c>
      <c r="C27" s="2641" t="s">
        <v>418</v>
      </c>
      <c r="D27" s="2641"/>
      <c r="E27" s="2658" t="s">
        <v>419</v>
      </c>
      <c r="F27" s="2658"/>
    </row>
    <row r="28" spans="2:8" ht="50.25" customHeight="1" x14ac:dyDescent="0.2">
      <c r="B28" s="30" t="s">
        <v>504</v>
      </c>
      <c r="C28" s="1647" t="s">
        <v>31</v>
      </c>
      <c r="D28" s="1533"/>
      <c r="E28" s="1647" t="s">
        <v>1935</v>
      </c>
      <c r="F28" s="1533"/>
    </row>
    <row r="29" spans="2:8" ht="17.25" customHeight="1" x14ac:dyDescent="0.2">
      <c r="B29" s="30"/>
      <c r="C29" s="2645" t="s">
        <v>1941</v>
      </c>
      <c r="D29" s="2646"/>
      <c r="E29" s="2646"/>
      <c r="F29" s="2647"/>
    </row>
    <row r="30" spans="2:8" ht="52.5" customHeight="1" x14ac:dyDescent="0.2">
      <c r="B30" s="30" t="s">
        <v>521</v>
      </c>
      <c r="C30" s="1647" t="s">
        <v>31</v>
      </c>
      <c r="D30" s="1533"/>
      <c r="E30" s="1647" t="s">
        <v>1726</v>
      </c>
      <c r="F30" s="1533"/>
    </row>
    <row r="32" spans="2:8" ht="15" customHeight="1" x14ac:dyDescent="0.2"/>
    <row r="33" spans="2:8" ht="28.5" customHeight="1" x14ac:dyDescent="0.2">
      <c r="B33" s="2627" t="s">
        <v>965</v>
      </c>
      <c r="C33" s="2627"/>
    </row>
    <row r="34" spans="2:8" ht="36.75" customHeight="1" x14ac:dyDescent="0.2">
      <c r="B34" s="30" t="s">
        <v>510</v>
      </c>
      <c r="C34" s="2635" t="s">
        <v>8</v>
      </c>
      <c r="D34" s="2635"/>
      <c r="E34" s="2636" t="s">
        <v>8</v>
      </c>
      <c r="F34" s="2636"/>
    </row>
    <row r="35" spans="2:8" ht="36.75" customHeight="1" x14ac:dyDescent="0.2">
      <c r="B35" s="30" t="s">
        <v>511</v>
      </c>
      <c r="C35" s="2635" t="s">
        <v>390</v>
      </c>
      <c r="D35" s="2635"/>
      <c r="E35" s="2636" t="s">
        <v>391</v>
      </c>
      <c r="F35" s="2636"/>
    </row>
    <row r="39" spans="2:8" x14ac:dyDescent="0.2">
      <c r="B39" s="159" t="s">
        <v>964</v>
      </c>
    </row>
    <row r="40" spans="2:8" ht="42" customHeight="1" x14ac:dyDescent="0.25">
      <c r="B40" s="2604"/>
      <c r="C40" s="2605"/>
      <c r="D40" s="2606"/>
      <c r="E40" s="2607"/>
      <c r="F40" s="2608"/>
      <c r="G40" s="160"/>
      <c r="H40"/>
    </row>
  </sheetData>
  <sheetProtection algorithmName="SHA-512" hashValue="rI7prMUjxdACAVFBSnzNhuOizyavbDQWa+OwNM4vDFSoRtI422qexDPJUTAB4hamYMzrCKzxF3aoS6SuGBOoJw==" saltValue="D1EpANGYjO2ekTA41H7ibw==" spinCount="100000"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3" style="58" customWidth="1"/>
    <col min="3" max="3" width="23.140625" style="58" customWidth="1"/>
    <col min="4" max="4" width="18.42578125" style="58" customWidth="1"/>
    <col min="5" max="5" width="13" style="58" customWidth="1"/>
    <col min="6" max="6" width="22.7109375" style="58" customWidth="1"/>
    <col min="7" max="7" width="21.140625" style="58" customWidth="1"/>
    <col min="8" max="16384" width="9" style="58"/>
  </cols>
  <sheetData>
    <row r="1" spans="2:13" ht="9" customHeight="1" x14ac:dyDescent="0.2"/>
    <row r="2" spans="2:13" ht="65.25" customHeight="1" x14ac:dyDescent="0.25">
      <c r="B2" s="1416" t="s">
        <v>3151</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114" customHeight="1" x14ac:dyDescent="0.2">
      <c r="B8" s="455" t="s">
        <v>1157</v>
      </c>
      <c r="C8" s="2616" t="s">
        <v>3243</v>
      </c>
      <c r="D8" s="2617"/>
      <c r="E8" s="457" t="s">
        <v>1157</v>
      </c>
      <c r="F8" s="2618"/>
      <c r="G8" s="2619"/>
      <c r="H8" s="149"/>
      <c r="I8" s="150"/>
      <c r="J8" s="148"/>
      <c r="K8" s="148"/>
      <c r="L8" s="148"/>
      <c r="M8" s="148"/>
    </row>
    <row r="9" spans="2:13" ht="54.75" customHeight="1" x14ac:dyDescent="0.2">
      <c r="B9" s="456" t="s">
        <v>1575</v>
      </c>
      <c r="C9" s="2616" t="s">
        <v>3152</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x14ac:dyDescent="0.2">
      <c r="B15" s="2677" t="s">
        <v>380</v>
      </c>
      <c r="C15" s="2678"/>
      <c r="D15" s="2679"/>
      <c r="E15" s="2679"/>
      <c r="F15" s="573"/>
      <c r="G15" s="573"/>
      <c r="H15" s="7"/>
    </row>
    <row r="16" spans="2:13" x14ac:dyDescent="0.2">
      <c r="B16" s="157"/>
      <c r="C16" s="157"/>
      <c r="D16" s="169"/>
      <c r="E16" s="157"/>
      <c r="F16" s="157"/>
      <c r="G16" s="157"/>
      <c r="H16" s="7"/>
    </row>
    <row r="17" spans="2:8" ht="24.95" customHeight="1" x14ac:dyDescent="0.2">
      <c r="B17" s="571" t="s">
        <v>1998</v>
      </c>
      <c r="C17" s="598" t="s">
        <v>1997</v>
      </c>
      <c r="D17" s="158"/>
      <c r="E17" s="157"/>
      <c r="F17" s="157"/>
      <c r="G17" s="157"/>
      <c r="H17" s="7"/>
    </row>
    <row r="18" spans="2:8" ht="24.95" customHeight="1" x14ac:dyDescent="0.2">
      <c r="B18" s="2661" t="s">
        <v>1579</v>
      </c>
      <c r="C18" s="2662"/>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626" t="s">
        <v>962</v>
      </c>
      <c r="C23" s="2626"/>
      <c r="D23" s="2626"/>
      <c r="E23" s="2626"/>
    </row>
    <row r="24" spans="2:8" ht="7.5" customHeight="1" x14ac:dyDescent="0.2"/>
    <row r="25" spans="2:8" ht="28.5" customHeight="1" x14ac:dyDescent="0.2">
      <c r="B25" s="2627" t="s">
        <v>1593</v>
      </c>
      <c r="C25" s="2627"/>
    </row>
    <row r="26" spans="2:8" ht="24.95" customHeight="1" thickBot="1" x14ac:dyDescent="0.25">
      <c r="B26" s="366" t="s">
        <v>1421</v>
      </c>
      <c r="C26" s="2654" t="s">
        <v>1422</v>
      </c>
      <c r="D26" s="2655"/>
      <c r="E26" s="2656" t="s">
        <v>1423</v>
      </c>
      <c r="F26" s="2657"/>
    </row>
    <row r="27" spans="2:8" ht="33" customHeight="1" thickBot="1" x14ac:dyDescent="0.25">
      <c r="B27" s="2642" t="s">
        <v>1425</v>
      </c>
      <c r="C27" s="2643"/>
      <c r="D27" s="2643"/>
      <c r="E27" s="2643"/>
      <c r="F27" s="2644"/>
    </row>
    <row r="28" spans="2:8" ht="36.75" customHeight="1" x14ac:dyDescent="0.2">
      <c r="B28" s="36" t="s">
        <v>519</v>
      </c>
      <c r="C28" s="2675" t="s">
        <v>13</v>
      </c>
      <c r="D28" s="2676"/>
      <c r="E28" s="2665" t="s">
        <v>393</v>
      </c>
      <c r="F28" s="2666"/>
    </row>
    <row r="29" spans="2:8" ht="17.25" customHeight="1" x14ac:dyDescent="0.2">
      <c r="B29" s="36"/>
      <c r="C29" s="1488" t="s">
        <v>1426</v>
      </c>
      <c r="D29" s="2673"/>
      <c r="E29" s="2673"/>
      <c r="F29" s="2674"/>
    </row>
    <row r="30" spans="2:8" ht="38.25" customHeight="1" x14ac:dyDescent="0.2">
      <c r="B30" s="36" t="s">
        <v>520</v>
      </c>
      <c r="C30" s="2667" t="s">
        <v>2265</v>
      </c>
      <c r="D30" s="2668"/>
      <c r="E30" s="1647" t="s">
        <v>2245</v>
      </c>
      <c r="F30" s="1533"/>
    </row>
    <row r="31" spans="2:8" ht="17.25" customHeight="1" x14ac:dyDescent="0.2">
      <c r="B31" s="170"/>
      <c r="C31" s="1488" t="s">
        <v>1426</v>
      </c>
      <c r="D31" s="2673"/>
      <c r="E31" s="2673"/>
      <c r="F31" s="2674"/>
    </row>
    <row r="32" spans="2:8" ht="33.75" customHeight="1" x14ac:dyDescent="0.2">
      <c r="B32" s="30" t="s">
        <v>548</v>
      </c>
      <c r="C32" s="2669" t="s">
        <v>394</v>
      </c>
      <c r="D32" s="2670"/>
      <c r="E32" s="2671" t="s">
        <v>395</v>
      </c>
      <c r="F32" s="2672"/>
    </row>
    <row r="35" spans="2:8" ht="28.5" customHeight="1" x14ac:dyDescent="0.2">
      <c r="B35" s="2627" t="s">
        <v>965</v>
      </c>
      <c r="C35" s="2627"/>
    </row>
    <row r="36" spans="2:8" ht="36.75" customHeight="1" x14ac:dyDescent="0.2">
      <c r="B36" s="30" t="s">
        <v>510</v>
      </c>
      <c r="C36" s="2669" t="s">
        <v>8</v>
      </c>
      <c r="D36" s="2670"/>
      <c r="E36" s="2671" t="s">
        <v>8</v>
      </c>
      <c r="F36" s="2672"/>
    </row>
    <row r="37" spans="2:8" ht="36.75" customHeight="1" x14ac:dyDescent="0.2">
      <c r="B37" s="30" t="s">
        <v>511</v>
      </c>
      <c r="C37" s="2669" t="s">
        <v>390</v>
      </c>
      <c r="D37" s="2670"/>
      <c r="E37" s="2671" t="s">
        <v>396</v>
      </c>
      <c r="F37" s="2672"/>
    </row>
    <row r="40" spans="2:8" x14ac:dyDescent="0.2">
      <c r="B40" s="159" t="s">
        <v>964</v>
      </c>
    </row>
    <row r="41" spans="2:8" ht="96" customHeight="1" x14ac:dyDescent="0.25">
      <c r="B41" s="2663" t="s">
        <v>2138</v>
      </c>
      <c r="C41" s="2664"/>
      <c r="D41" s="2680" t="s">
        <v>2139</v>
      </c>
      <c r="E41" s="2681"/>
      <c r="F41" s="2682"/>
      <c r="G41" s="160"/>
      <c r="H41"/>
    </row>
  </sheetData>
  <sheetProtection algorithmName="SHA-512" hashValue="aaaTSVtNNXzA3yw4dTM1mnxnLZnSV7RbHLz3Q+BVD2ndCyy9ThnlNufNoG5S4dcWSa/jI6FzCeqTy1NGw6Q0Ng==" saltValue="4H8zq0CjDo19D2WDxBDagA==" spinCount="100000"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2685" t="s">
        <v>3153</v>
      </c>
      <c r="C2" s="2685"/>
      <c r="D2" s="2685"/>
      <c r="E2" s="2685"/>
      <c r="F2" s="2685"/>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117" customHeight="1" x14ac:dyDescent="0.2">
      <c r="B8" s="455" t="s">
        <v>1157</v>
      </c>
      <c r="C8" s="2616" t="s">
        <v>3243</v>
      </c>
      <c r="D8" s="2617"/>
      <c r="E8" s="457" t="s">
        <v>1157</v>
      </c>
      <c r="F8" s="2618"/>
      <c r="G8" s="2619"/>
      <c r="H8" s="149"/>
      <c r="I8" s="150"/>
      <c r="J8" s="148"/>
      <c r="K8" s="148"/>
      <c r="L8" s="148"/>
      <c r="M8" s="148"/>
    </row>
    <row r="9" spans="2:13" ht="54.75" customHeight="1" x14ac:dyDescent="0.2">
      <c r="B9" s="456" t="s">
        <v>1575</v>
      </c>
      <c r="C9" s="2686" t="s">
        <v>3154</v>
      </c>
      <c r="D9" s="268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ht="24.95" customHeight="1" x14ac:dyDescent="0.2">
      <c r="B15" s="2631" t="s">
        <v>1929</v>
      </c>
      <c r="C15" s="2688"/>
      <c r="D15" s="2630" t="s">
        <v>382</v>
      </c>
      <c r="E15" s="2689"/>
      <c r="F15" s="2689"/>
      <c r="G15" s="2689"/>
      <c r="H15" s="7"/>
    </row>
    <row r="16" spans="2:13" x14ac:dyDescent="0.2">
      <c r="B16" s="573"/>
      <c r="C16" s="573"/>
      <c r="D16" s="581"/>
      <c r="E16" s="573"/>
      <c r="F16" s="573"/>
      <c r="G16" s="573"/>
      <c r="H16" s="7"/>
    </row>
    <row r="17" spans="2:8" ht="24.95" customHeight="1" x14ac:dyDescent="0.2">
      <c r="B17" s="571" t="s">
        <v>1931</v>
      </c>
      <c r="C17" s="598" t="s">
        <v>1930</v>
      </c>
      <c r="D17" s="158"/>
      <c r="E17" s="157"/>
      <c r="F17" s="157"/>
      <c r="G17" s="157"/>
      <c r="H17" s="7"/>
    </row>
    <row r="18" spans="2:8" ht="24.95" customHeight="1" x14ac:dyDescent="0.2">
      <c r="B18" s="2661" t="s">
        <v>1581</v>
      </c>
      <c r="C18" s="2662"/>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626" t="s">
        <v>962</v>
      </c>
      <c r="C23" s="2626"/>
      <c r="D23" s="2626"/>
      <c r="E23" s="2626"/>
    </row>
    <row r="24" spans="2:8" ht="7.5" customHeight="1" x14ac:dyDescent="0.2"/>
    <row r="25" spans="2:8" ht="28.5" customHeight="1" x14ac:dyDescent="0.2">
      <c r="B25" s="2627" t="s">
        <v>1593</v>
      </c>
      <c r="C25" s="2627"/>
    </row>
    <row r="26" spans="2:8" ht="24.95" customHeight="1" thickBot="1" x14ac:dyDescent="0.25">
      <c r="B26" s="366" t="s">
        <v>1421</v>
      </c>
      <c r="C26" s="2654" t="s">
        <v>1422</v>
      </c>
      <c r="D26" s="2655"/>
      <c r="E26" s="2656" t="s">
        <v>1423</v>
      </c>
      <c r="F26" s="2657"/>
    </row>
    <row r="27" spans="2:8" ht="33" customHeight="1" thickBot="1" x14ac:dyDescent="0.25">
      <c r="B27" s="2642" t="s">
        <v>1932</v>
      </c>
      <c r="C27" s="2643"/>
      <c r="D27" s="2643"/>
      <c r="E27" s="2643"/>
      <c r="F27" s="2644"/>
    </row>
    <row r="28" spans="2:8" ht="36.75" customHeight="1" x14ac:dyDescent="0.2">
      <c r="B28" s="563" t="s">
        <v>504</v>
      </c>
      <c r="C28" s="2690" t="s">
        <v>31</v>
      </c>
      <c r="D28" s="2691"/>
      <c r="E28" s="2665" t="s">
        <v>1933</v>
      </c>
      <c r="F28" s="2666"/>
    </row>
    <row r="29" spans="2:8" ht="17.25" customHeight="1" x14ac:dyDescent="0.2">
      <c r="B29" s="36"/>
      <c r="C29" s="2692" t="s">
        <v>1426</v>
      </c>
      <c r="D29" s="1489"/>
      <c r="E29" s="1489"/>
      <c r="F29" s="2693"/>
    </row>
    <row r="30" spans="2:8" ht="38.25" customHeight="1" x14ac:dyDescent="0.2">
      <c r="B30" s="36" t="s">
        <v>521</v>
      </c>
      <c r="C30" s="2694" t="s">
        <v>31</v>
      </c>
      <c r="D30" s="2695"/>
      <c r="E30" s="2671" t="s">
        <v>1933</v>
      </c>
      <c r="F30" s="2672"/>
    </row>
    <row r="33" spans="2:8" ht="28.5" customHeight="1" x14ac:dyDescent="0.2">
      <c r="B33" s="2627" t="s">
        <v>965</v>
      </c>
      <c r="C33" s="2627"/>
    </row>
    <row r="34" spans="2:8" ht="36.75" customHeight="1" x14ac:dyDescent="0.2">
      <c r="B34" s="30" t="s">
        <v>510</v>
      </c>
      <c r="C34" s="2669" t="s">
        <v>8</v>
      </c>
      <c r="D34" s="2670"/>
      <c r="E34" s="2671" t="s">
        <v>8</v>
      </c>
      <c r="F34" s="2672"/>
    </row>
    <row r="35" spans="2:8" ht="36.75" customHeight="1" x14ac:dyDescent="0.2">
      <c r="B35" s="30" t="s">
        <v>511</v>
      </c>
      <c r="C35" s="2667" t="s">
        <v>390</v>
      </c>
      <c r="D35" s="2668"/>
      <c r="E35" s="1647" t="s">
        <v>391</v>
      </c>
      <c r="F35" s="1533"/>
    </row>
    <row r="38" spans="2:8" x14ac:dyDescent="0.2">
      <c r="B38" s="159" t="s">
        <v>964</v>
      </c>
    </row>
    <row r="39" spans="2:8" ht="42" customHeight="1" x14ac:dyDescent="0.25">
      <c r="B39" s="2683"/>
      <c r="C39" s="2684"/>
      <c r="D39" s="2606"/>
      <c r="E39" s="2607"/>
      <c r="F39" s="2608"/>
      <c r="G39" s="160"/>
      <c r="H39"/>
    </row>
  </sheetData>
  <sheetProtection algorithmName="SHA-512" hashValue="1RqZpN+NYC2muLlMpNCa9HGAWCYTYmetQvlN4B9KJJgg2+y8jQKv0oGac59VB9yx8zv6FCy3TjdJsV+9xVuURw==" saltValue="wUEC9+Q1GVx9fV8P3csqcw==" spinCount="100000"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activeCell="K9" sqref="K9"/>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1416" t="s">
        <v>3155</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111" customHeight="1" x14ac:dyDescent="0.2">
      <c r="B8" s="455" t="s">
        <v>1157</v>
      </c>
      <c r="C8" s="2616" t="s">
        <v>3244</v>
      </c>
      <c r="D8" s="2617"/>
      <c r="E8" s="457" t="s">
        <v>1157</v>
      </c>
      <c r="F8" s="2618"/>
      <c r="G8" s="2619"/>
      <c r="H8" s="149"/>
      <c r="I8" s="150"/>
      <c r="J8" s="148"/>
      <c r="K8" s="148"/>
      <c r="L8" s="148"/>
      <c r="M8" s="148"/>
    </row>
    <row r="9" spans="2:13" ht="69.75" customHeight="1" x14ac:dyDescent="0.2">
      <c r="B9" s="456" t="s">
        <v>1575</v>
      </c>
      <c r="C9" s="2616" t="s">
        <v>3784</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96" t="s">
        <v>1432</v>
      </c>
      <c r="C14" s="2697"/>
      <c r="D14" s="2698" t="s">
        <v>1439</v>
      </c>
      <c r="E14" s="2679"/>
      <c r="F14" s="2679"/>
      <c r="G14" s="2679"/>
      <c r="H14" s="7"/>
    </row>
    <row r="15" spans="2:13" x14ac:dyDescent="0.2">
      <c r="B15" s="573"/>
      <c r="C15" s="573"/>
      <c r="D15" s="581"/>
      <c r="E15" s="573"/>
      <c r="F15" s="573"/>
      <c r="G15" s="573"/>
      <c r="H15" s="7"/>
    </row>
    <row r="16" spans="2:13" ht="41.25" customHeight="1" x14ac:dyDescent="0.2">
      <c r="B16" s="682" t="s">
        <v>1999</v>
      </c>
      <c r="C16" s="137" t="s">
        <v>1996</v>
      </c>
      <c r="D16" s="158"/>
      <c r="E16" s="157"/>
      <c r="F16" s="157"/>
      <c r="G16" s="157"/>
      <c r="H16" s="7"/>
    </row>
    <row r="17" spans="2:8" ht="24.95" customHeight="1" x14ac:dyDescent="0.2">
      <c r="B17" s="2661" t="s">
        <v>1928</v>
      </c>
      <c r="C17" s="2662"/>
      <c r="D17" s="157"/>
      <c r="E17" s="157"/>
      <c r="F17" s="157"/>
      <c r="G17" s="15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626" t="s">
        <v>962</v>
      </c>
      <c r="C22" s="2626"/>
      <c r="D22" s="2626"/>
      <c r="E22" s="2626"/>
    </row>
    <row r="23" spans="2:8" ht="7.5" customHeight="1" x14ac:dyDescent="0.2"/>
    <row r="24" spans="2:8" ht="28.5" customHeight="1" x14ac:dyDescent="0.2">
      <c r="B24" s="2627" t="s">
        <v>1593</v>
      </c>
      <c r="C24" s="2627"/>
    </row>
    <row r="25" spans="2:8" ht="24.95" customHeight="1" thickBot="1" x14ac:dyDescent="0.25">
      <c r="B25" s="366" t="s">
        <v>1421</v>
      </c>
      <c r="C25" s="2654" t="s">
        <v>1422</v>
      </c>
      <c r="D25" s="2655"/>
      <c r="E25" s="2656" t="s">
        <v>1423</v>
      </c>
      <c r="F25" s="2657"/>
    </row>
    <row r="26" spans="2:8" ht="35.25" customHeight="1" thickBot="1" x14ac:dyDescent="0.25">
      <c r="B26" s="2623" t="s">
        <v>1409</v>
      </c>
      <c r="C26" s="2624"/>
      <c r="D26" s="2624"/>
      <c r="E26" s="2624"/>
      <c r="F26" s="2625"/>
    </row>
    <row r="29" spans="2:8" ht="28.5" customHeight="1" x14ac:dyDescent="0.2">
      <c r="B29" s="2627" t="s">
        <v>965</v>
      </c>
      <c r="C29" s="2627"/>
    </row>
    <row r="30" spans="2:8" ht="36.75" customHeight="1" x14ac:dyDescent="0.2">
      <c r="B30" s="30" t="s">
        <v>510</v>
      </c>
      <c r="C30" s="2669" t="s">
        <v>8</v>
      </c>
      <c r="D30" s="2670"/>
      <c r="E30" s="2671" t="s">
        <v>8</v>
      </c>
      <c r="F30" s="2672"/>
    </row>
    <row r="31" spans="2:8" ht="36.75" customHeight="1" x14ac:dyDescent="0.2">
      <c r="B31" s="30" t="s">
        <v>511</v>
      </c>
      <c r="C31" s="2667" t="s">
        <v>390</v>
      </c>
      <c r="D31" s="2668"/>
      <c r="E31" s="1647" t="s">
        <v>391</v>
      </c>
      <c r="F31" s="1533"/>
    </row>
    <row r="34" spans="2:8" x14ac:dyDescent="0.2">
      <c r="B34" s="159" t="s">
        <v>964</v>
      </c>
    </row>
    <row r="35" spans="2:8" ht="42" customHeight="1" x14ac:dyDescent="0.25">
      <c r="B35" s="2683"/>
      <c r="C35" s="2684"/>
      <c r="D35" s="2606"/>
      <c r="E35" s="2607"/>
      <c r="F35" s="2608"/>
      <c r="G35" s="160"/>
      <c r="H35"/>
    </row>
  </sheetData>
  <sheetProtection algorithmName="SHA-512" hashValue="6uCqSQQJ9l9lcV5XAbMsMUQxG/SZAVLhgOE9pl53hMV8bNrVzdiIiJfLw5Jqo83iPgjxIvwkWmpcWn5twYyyRg==" saltValue="r/qRCy74L9Foly4o5hN37A==" spinCount="100000"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7.8554687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1416" t="s">
        <v>977</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38.25" customHeight="1" x14ac:dyDescent="0.2">
      <c r="B8" s="455" t="s">
        <v>1157</v>
      </c>
      <c r="C8" s="2616" t="s">
        <v>3245</v>
      </c>
      <c r="D8" s="2617"/>
      <c r="E8" s="457" t="s">
        <v>1157</v>
      </c>
      <c r="F8" s="2618"/>
      <c r="G8" s="2619"/>
      <c r="H8" s="149"/>
      <c r="I8" s="150"/>
      <c r="J8" s="148"/>
      <c r="K8" s="148"/>
      <c r="L8" s="148"/>
      <c r="M8" s="148"/>
    </row>
    <row r="9" spans="2:13" ht="78.75" customHeight="1" x14ac:dyDescent="0.2">
      <c r="B9" s="456" t="s">
        <v>1575</v>
      </c>
      <c r="C9" s="2616" t="s">
        <v>3156</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610"/>
      <c r="D13" s="2610"/>
      <c r="E13" s="2610"/>
      <c r="F13" s="2610"/>
      <c r="G13" s="2611"/>
      <c r="H13" s="156"/>
    </row>
    <row r="14" spans="2:13" ht="24.95" customHeight="1" x14ac:dyDescent="0.2">
      <c r="B14" s="2609" t="s">
        <v>1431</v>
      </c>
      <c r="C14" s="2610"/>
      <c r="D14" s="2610"/>
      <c r="E14" s="2611"/>
      <c r="F14" s="2615" t="s">
        <v>1432</v>
      </c>
      <c r="G14" s="2146"/>
      <c r="H14" s="7"/>
    </row>
    <row r="15" spans="2:13" ht="24.95" customHeight="1" x14ac:dyDescent="0.2">
      <c r="B15" s="2609" t="s">
        <v>1615</v>
      </c>
      <c r="C15" s="2610"/>
      <c r="D15" s="2611"/>
      <c r="E15" s="597" t="s">
        <v>1594</v>
      </c>
      <c r="F15" s="573"/>
      <c r="G15" s="573"/>
      <c r="H15" s="7"/>
    </row>
    <row r="16" spans="2:13" ht="24.95" customHeight="1" x14ac:dyDescent="0.2">
      <c r="B16" s="579" t="s">
        <v>1434</v>
      </c>
      <c r="C16" s="564" t="s">
        <v>1435</v>
      </c>
      <c r="D16" s="564" t="s">
        <v>1436</v>
      </c>
      <c r="E16" s="578"/>
      <c r="F16" s="573"/>
      <c r="G16" s="573"/>
      <c r="H16" s="7"/>
    </row>
    <row r="17" spans="2:8" x14ac:dyDescent="0.2">
      <c r="B17" s="42"/>
      <c r="C17" s="42"/>
      <c r="D17" s="574"/>
      <c r="E17" s="42"/>
      <c r="F17" s="42"/>
      <c r="G17" s="42"/>
      <c r="H17" s="7"/>
    </row>
    <row r="18" spans="2:8" ht="24.95" customHeight="1" x14ac:dyDescent="0.2">
      <c r="B18" s="571" t="s">
        <v>1440</v>
      </c>
      <c r="C18" s="572" t="s">
        <v>1441</v>
      </c>
      <c r="D18" s="575"/>
      <c r="E18" s="573"/>
      <c r="F18" s="573"/>
      <c r="G18" s="573"/>
      <c r="H18" s="7"/>
    </row>
    <row r="19" spans="2:8" ht="24.95" customHeight="1" x14ac:dyDescent="0.2">
      <c r="B19" s="2661" t="s">
        <v>1582</v>
      </c>
      <c r="C19" s="2662"/>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626" t="s">
        <v>962</v>
      </c>
      <c r="C24" s="2626"/>
      <c r="D24" s="2626"/>
      <c r="E24" s="2626"/>
    </row>
    <row r="25" spans="2:8" ht="7.5" customHeight="1" x14ac:dyDescent="0.2"/>
    <row r="26" spans="2:8" ht="28.5" customHeight="1" x14ac:dyDescent="0.2">
      <c r="B26" s="2627" t="s">
        <v>1593</v>
      </c>
      <c r="C26" s="2627"/>
    </row>
    <row r="27" spans="2:8" ht="24.95" customHeight="1" thickBot="1" x14ac:dyDescent="0.25">
      <c r="B27" s="366" t="s">
        <v>1421</v>
      </c>
      <c r="C27" s="2654" t="s">
        <v>1422</v>
      </c>
      <c r="D27" s="2655"/>
      <c r="E27" s="2656" t="s">
        <v>1423</v>
      </c>
      <c r="F27" s="2657"/>
    </row>
    <row r="28" spans="2:8" ht="37.5" customHeight="1" thickBot="1" x14ac:dyDescent="0.25">
      <c r="B28" s="2623" t="s">
        <v>1407</v>
      </c>
      <c r="C28" s="2624"/>
      <c r="D28" s="2624"/>
      <c r="E28" s="2624"/>
      <c r="F28" s="2625"/>
    </row>
    <row r="31" spans="2:8" ht="28.5" customHeight="1" thickBot="1" x14ac:dyDescent="0.25">
      <c r="B31" s="2699" t="s">
        <v>965</v>
      </c>
      <c r="C31" s="2699"/>
    </row>
    <row r="32" spans="2:8" ht="30.75" customHeight="1" thickBot="1" x14ac:dyDescent="0.25">
      <c r="B32" s="2623" t="s">
        <v>1408</v>
      </c>
      <c r="C32" s="2624"/>
      <c r="D32" s="2624"/>
      <c r="E32" s="2624"/>
      <c r="F32" s="2625"/>
    </row>
    <row r="36" spans="2:8" x14ac:dyDescent="0.2">
      <c r="B36" s="159" t="s">
        <v>964</v>
      </c>
    </row>
    <row r="37" spans="2:8" ht="42" customHeight="1" x14ac:dyDescent="0.25">
      <c r="B37" s="2604"/>
      <c r="C37" s="2605"/>
      <c r="D37" s="2606"/>
      <c r="E37" s="2607"/>
      <c r="F37" s="2608"/>
      <c r="G37" s="160"/>
      <c r="H37"/>
    </row>
  </sheetData>
  <sheetProtection algorithmName="SHA-512" hashValue="goKSEgumCFSmJMwn3XnSswD7G1oKLJOiDwyAMaqpi07GAjbjPo9nEMChAYSm7QVufbPH4XdFdqHUarEG3KgpHw==" saltValue="cM5/39lKyczAgWwo9j0tQw==" spinCount="100000"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30.140625" style="58" customWidth="1"/>
    <col min="8" max="16384" width="9" style="58"/>
  </cols>
  <sheetData>
    <row r="1" spans="2:13" ht="9" customHeight="1" x14ac:dyDescent="0.2"/>
    <row r="2" spans="2:13" ht="54.75" customHeight="1" x14ac:dyDescent="0.25">
      <c r="B2" s="1416" t="s">
        <v>3157</v>
      </c>
      <c r="C2" s="1416"/>
      <c r="D2" s="1416"/>
      <c r="E2" s="1416"/>
      <c r="F2" s="1416"/>
      <c r="G2" s="141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69.75" customHeight="1" x14ac:dyDescent="0.2">
      <c r="B8" s="455" t="s">
        <v>1157</v>
      </c>
      <c r="C8" s="2700" t="s">
        <v>3246</v>
      </c>
      <c r="D8" s="2701"/>
      <c r="E8" s="457" t="s">
        <v>1157</v>
      </c>
      <c r="F8" s="2618"/>
      <c r="G8" s="2619"/>
      <c r="H8" s="149"/>
      <c r="I8" s="150"/>
      <c r="J8" s="148"/>
      <c r="K8" s="148"/>
      <c r="L8" s="148"/>
      <c r="M8" s="148"/>
    </row>
    <row r="9" spans="2:13" ht="84" customHeight="1" x14ac:dyDescent="0.2">
      <c r="B9" s="456" t="s">
        <v>1575</v>
      </c>
      <c r="C9" s="2616" t="s">
        <v>3158</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609" t="s">
        <v>1430</v>
      </c>
      <c r="C13" s="2610"/>
      <c r="D13" s="2610"/>
      <c r="E13" s="2610"/>
      <c r="F13" s="2610"/>
      <c r="G13" s="2611"/>
      <c r="H13" s="582"/>
    </row>
    <row r="14" spans="2:13" s="42" customFormat="1" ht="24.95" customHeight="1" x14ac:dyDescent="0.2">
      <c r="B14" s="2609" t="s">
        <v>1431</v>
      </c>
      <c r="C14" s="2610"/>
      <c r="D14" s="2610"/>
      <c r="E14" s="2610"/>
      <c r="F14" s="2611"/>
      <c r="G14" s="585" t="s">
        <v>1442</v>
      </c>
    </row>
    <row r="15" spans="2:13" s="42" customFormat="1" ht="24.95" customHeight="1" x14ac:dyDescent="0.2">
      <c r="B15" s="2609" t="s">
        <v>1615</v>
      </c>
      <c r="C15" s="2702"/>
      <c r="D15" s="2702"/>
      <c r="E15" s="2703"/>
      <c r="F15" s="576" t="s">
        <v>1433</v>
      </c>
      <c r="G15" s="573"/>
    </row>
    <row r="16" spans="2:13" s="42" customFormat="1" ht="24.95" customHeight="1" x14ac:dyDescent="0.2">
      <c r="B16" s="137" t="s">
        <v>1619</v>
      </c>
      <c r="C16" s="2609" t="s">
        <v>1436</v>
      </c>
      <c r="D16" s="2610"/>
      <c r="E16" s="2611"/>
      <c r="F16" s="573"/>
      <c r="G16" s="573"/>
    </row>
    <row r="17" spans="2:8" s="42" customFormat="1" ht="24.95" customHeight="1" x14ac:dyDescent="0.2">
      <c r="B17" s="583"/>
      <c r="C17" s="2631" t="s">
        <v>1443</v>
      </c>
      <c r="D17" s="2688"/>
      <c r="E17" s="584"/>
      <c r="F17" s="573"/>
      <c r="G17" s="573"/>
    </row>
    <row r="18" spans="2:8" x14ac:dyDescent="0.2">
      <c r="B18" s="42"/>
      <c r="C18" s="42"/>
      <c r="D18" s="42"/>
      <c r="E18" s="42"/>
      <c r="F18" s="42"/>
      <c r="G18" s="42"/>
      <c r="H18" s="7"/>
    </row>
    <row r="19" spans="2:8" s="42" customFormat="1" ht="24.95" customHeight="1" x14ac:dyDescent="0.2">
      <c r="C19" s="571" t="s">
        <v>1444</v>
      </c>
      <c r="D19" s="586" t="s">
        <v>1445</v>
      </c>
      <c r="E19" s="573"/>
      <c r="F19" s="573"/>
      <c r="G19" s="573"/>
    </row>
    <row r="20" spans="2:8" s="42" customFormat="1" ht="24.95" customHeight="1" x14ac:dyDescent="0.2">
      <c r="C20" s="2661" t="s">
        <v>1583</v>
      </c>
      <c r="D20" s="2662"/>
      <c r="E20" s="573"/>
      <c r="F20" s="573"/>
      <c r="G20" s="573"/>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626" t="s">
        <v>962</v>
      </c>
      <c r="C25" s="2626"/>
      <c r="D25" s="2626"/>
      <c r="E25" s="2626"/>
    </row>
    <row r="26" spans="2:8" ht="7.5" customHeight="1" x14ac:dyDescent="0.2"/>
    <row r="27" spans="2:8" ht="28.5" customHeight="1" x14ac:dyDescent="0.2">
      <c r="B27" s="2627" t="s">
        <v>1593</v>
      </c>
      <c r="C27" s="2627"/>
    </row>
    <row r="28" spans="2:8" ht="24" customHeight="1" thickBot="1" x14ac:dyDescent="0.25">
      <c r="B28" s="2654" t="s">
        <v>1421</v>
      </c>
      <c r="C28" s="2655"/>
      <c r="D28" s="171" t="s">
        <v>1422</v>
      </c>
      <c r="E28" s="367"/>
      <c r="F28" s="2654" t="s">
        <v>1423</v>
      </c>
      <c r="G28" s="2655"/>
    </row>
    <row r="29" spans="2:8" ht="36.75" customHeight="1" thickBot="1" x14ac:dyDescent="0.25">
      <c r="B29" s="2623" t="s">
        <v>970</v>
      </c>
      <c r="C29" s="2624"/>
      <c r="D29" s="2624"/>
      <c r="E29" s="2624"/>
      <c r="F29" s="2624"/>
      <c r="G29" s="2625"/>
    </row>
    <row r="32" spans="2:8" ht="28.5" customHeight="1" x14ac:dyDescent="0.2">
      <c r="B32" s="2627" t="s">
        <v>965</v>
      </c>
      <c r="C32" s="2627"/>
    </row>
    <row r="33" spans="2:9" ht="36.75" customHeight="1" x14ac:dyDescent="0.2">
      <c r="B33" s="30" t="s">
        <v>559</v>
      </c>
      <c r="C33" s="1985" t="s">
        <v>399</v>
      </c>
      <c r="D33" s="2635" t="s">
        <v>400</v>
      </c>
      <c r="E33" s="2635"/>
      <c r="F33" s="2636" t="s">
        <v>401</v>
      </c>
      <c r="G33" s="2636"/>
    </row>
    <row r="34" spans="2:9" ht="36.75" customHeight="1" x14ac:dyDescent="0.2">
      <c r="B34" s="30" t="s">
        <v>560</v>
      </c>
      <c r="C34" s="2025"/>
      <c r="D34" s="2641" t="s">
        <v>641</v>
      </c>
      <c r="E34" s="2641"/>
      <c r="F34" s="2025" t="s">
        <v>1400</v>
      </c>
      <c r="G34" s="2025"/>
    </row>
    <row r="38" spans="2:9" x14ac:dyDescent="0.2">
      <c r="B38" s="159" t="s">
        <v>964</v>
      </c>
    </row>
    <row r="39" spans="2:9" ht="42" customHeight="1" x14ac:dyDescent="0.25">
      <c r="B39" s="2604"/>
      <c r="C39" s="2605"/>
      <c r="D39" s="2606"/>
      <c r="E39" s="2607"/>
      <c r="F39" s="2607"/>
      <c r="G39" s="2608"/>
      <c r="H39" s="160"/>
      <c r="I39"/>
    </row>
  </sheetData>
  <sheetProtection algorithmName="SHA-512" hashValue="Feqetb0fHc+t5kOZf2cBSJIcXUiC/O2gvesDjQSbhu41nPKL36HnEx6x814WS6GJZcIryZDGhElg9vA4UGoFPg==" saltValue="wiWdnXFjGhQahSeqpyLLlQ==" spinCount="100000" sheet="1" objects="1" scenarios="1"/>
  <mergeCells count="25">
    <mergeCell ref="B29:G29"/>
    <mergeCell ref="C17:D17"/>
    <mergeCell ref="C20:D20"/>
    <mergeCell ref="B13:G13"/>
    <mergeCell ref="B14:F14"/>
    <mergeCell ref="B15:E15"/>
    <mergeCell ref="C16:E16"/>
    <mergeCell ref="B28:C28"/>
    <mergeCell ref="F28:G28"/>
    <mergeCell ref="B2:G2"/>
    <mergeCell ref="B39:C39"/>
    <mergeCell ref="D39:G39"/>
    <mergeCell ref="C33:C34"/>
    <mergeCell ref="D33:E33"/>
    <mergeCell ref="F33:G33"/>
    <mergeCell ref="D34:E34"/>
    <mergeCell ref="F34:G34"/>
    <mergeCell ref="C8:D8"/>
    <mergeCell ref="F8:G8"/>
    <mergeCell ref="C9:D9"/>
    <mergeCell ref="F9:G9"/>
    <mergeCell ref="B6:C6"/>
    <mergeCell ref="B32:C32"/>
    <mergeCell ref="B25:E25"/>
    <mergeCell ref="B27:C27"/>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9.5" customHeight="1" x14ac:dyDescent="0.25">
      <c r="B2" s="1416" t="s">
        <v>1596</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84" customHeight="1" x14ac:dyDescent="0.2">
      <c r="B8" s="455" t="s">
        <v>1157</v>
      </c>
      <c r="C8" s="2700" t="s">
        <v>3247</v>
      </c>
      <c r="D8" s="2701"/>
      <c r="E8" s="457" t="s">
        <v>1157</v>
      </c>
      <c r="F8" s="2618"/>
      <c r="G8" s="2619"/>
      <c r="H8" s="149"/>
      <c r="I8" s="150"/>
      <c r="J8" s="148"/>
      <c r="K8" s="148"/>
      <c r="L8" s="148"/>
      <c r="M8" s="148"/>
    </row>
    <row r="9" spans="2:13" ht="84" customHeight="1" x14ac:dyDescent="0.2">
      <c r="B9" s="456" t="s">
        <v>1575</v>
      </c>
      <c r="C9" s="2616" t="s">
        <v>3783</v>
      </c>
      <c r="D9" s="2617"/>
      <c r="E9" s="458" t="s">
        <v>1575</v>
      </c>
      <c r="F9" s="2705"/>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609" t="s">
        <v>1430</v>
      </c>
      <c r="C13" s="2610"/>
      <c r="D13" s="2610"/>
      <c r="E13" s="2610"/>
      <c r="F13" s="2610"/>
      <c r="G13" s="2611"/>
      <c r="H13" s="582"/>
    </row>
    <row r="14" spans="2:13" s="42" customFormat="1" ht="12" x14ac:dyDescent="0.2">
      <c r="D14" s="574"/>
    </row>
    <row r="15" spans="2:13" s="42" customFormat="1" ht="24.95" customHeight="1" x14ac:dyDescent="0.2">
      <c r="B15" s="2652" t="s">
        <v>1620</v>
      </c>
      <c r="C15" s="2704"/>
      <c r="D15" s="2653"/>
      <c r="E15" s="2698" t="s">
        <v>1621</v>
      </c>
      <c r="F15" s="2679"/>
      <c r="G15" s="2679"/>
    </row>
    <row r="16" spans="2:13" s="42" customFormat="1" ht="24.95" customHeight="1" x14ac:dyDescent="0.2">
      <c r="B16" s="2637" t="s">
        <v>1584</v>
      </c>
      <c r="C16" s="2638"/>
      <c r="D16" s="2638"/>
      <c r="E16" s="2638"/>
      <c r="F16" s="2638"/>
      <c r="G16" s="2638"/>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626" t="s">
        <v>962</v>
      </c>
      <c r="C21" s="2626"/>
      <c r="D21" s="2626"/>
      <c r="E21" s="2626"/>
    </row>
    <row r="22" spans="2:8" ht="7.5" customHeight="1" x14ac:dyDescent="0.2"/>
    <row r="23" spans="2:8" ht="28.5" customHeight="1" x14ac:dyDescent="0.2">
      <c r="B23" s="2627" t="s">
        <v>1593</v>
      </c>
      <c r="C23" s="2627"/>
    </row>
    <row r="24" spans="2:8" ht="24.95" customHeight="1" thickBot="1" x14ac:dyDescent="0.25">
      <c r="B24" s="366" t="s">
        <v>1421</v>
      </c>
      <c r="C24" s="2654" t="s">
        <v>1422</v>
      </c>
      <c r="D24" s="2655"/>
      <c r="E24" s="2656" t="s">
        <v>1423</v>
      </c>
      <c r="F24" s="2657"/>
    </row>
    <row r="25" spans="2:8" ht="33" customHeight="1" thickBot="1" x14ac:dyDescent="0.25">
      <c r="B25" s="2623" t="s">
        <v>1402</v>
      </c>
      <c r="C25" s="2624"/>
      <c r="D25" s="2624"/>
      <c r="E25" s="2624"/>
      <c r="F25" s="2625"/>
    </row>
    <row r="28" spans="2:8" ht="28.5" customHeight="1" x14ac:dyDescent="0.2">
      <c r="B28" s="2627" t="s">
        <v>965</v>
      </c>
      <c r="C28" s="2627"/>
    </row>
    <row r="29" spans="2:8" ht="48.75" customHeight="1" x14ac:dyDescent="0.2">
      <c r="B29" s="30" t="s">
        <v>873</v>
      </c>
      <c r="C29" s="2635" t="s">
        <v>402</v>
      </c>
      <c r="D29" s="2635"/>
      <c r="E29" s="2636" t="s">
        <v>403</v>
      </c>
      <c r="F29" s="2636"/>
    </row>
    <row r="33" spans="2:8" x14ac:dyDescent="0.2">
      <c r="B33" s="159" t="s">
        <v>964</v>
      </c>
    </row>
    <row r="34" spans="2:8" ht="42" customHeight="1" x14ac:dyDescent="0.25">
      <c r="B34" s="2604"/>
      <c r="C34" s="2605"/>
      <c r="D34" s="2606"/>
      <c r="E34" s="2607"/>
      <c r="F34" s="2608"/>
      <c r="G34" s="160"/>
      <c r="H34"/>
    </row>
  </sheetData>
  <sheetProtection algorithmName="SHA-512" hashValue="U3zVR87Jz4vDKa0EI6WflMEi5tju37csIpzJnQv7qxhex9kWf2tiPoz9l05t6JEMa822tzJ3eIfGIuBSkL7Pdg==" saltValue="kPuUwP8m8UEINBMd1kR6Zg==" spinCount="100000"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6.5" customHeight="1" x14ac:dyDescent="0.25">
      <c r="B2" s="1416" t="s">
        <v>1595</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60" customHeight="1" x14ac:dyDescent="0.2">
      <c r="B8" s="455" t="s">
        <v>1157</v>
      </c>
      <c r="C8" s="2700" t="s">
        <v>3248</v>
      </c>
      <c r="D8" s="2701"/>
      <c r="E8" s="457" t="s">
        <v>1157</v>
      </c>
      <c r="F8" s="2618"/>
      <c r="G8" s="2619"/>
      <c r="H8" s="149"/>
      <c r="I8" s="150"/>
      <c r="J8" s="148"/>
      <c r="K8" s="148"/>
      <c r="L8" s="148"/>
      <c r="M8" s="148"/>
    </row>
    <row r="9" spans="2:13" ht="92.25" customHeight="1" x14ac:dyDescent="0.2">
      <c r="B9" s="456" t="s">
        <v>1575</v>
      </c>
      <c r="C9" s="2616" t="s">
        <v>3785</v>
      </c>
      <c r="D9" s="2617"/>
      <c r="E9" s="458" t="s">
        <v>1575</v>
      </c>
      <c r="F9" s="2705"/>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609" t="s">
        <v>1430</v>
      </c>
      <c r="C13" s="2610"/>
      <c r="D13" s="2610"/>
      <c r="E13" s="2610"/>
      <c r="F13" s="2610"/>
      <c r="G13" s="2611"/>
      <c r="H13" s="582"/>
    </row>
    <row r="14" spans="2:13" x14ac:dyDescent="0.2">
      <c r="B14" s="42"/>
      <c r="C14" s="42"/>
      <c r="D14" s="574"/>
      <c r="E14" s="42"/>
      <c r="F14" s="42"/>
      <c r="G14" s="42"/>
      <c r="H14" s="7"/>
    </row>
    <row r="15" spans="2:13" ht="24.95" customHeight="1" x14ac:dyDescent="0.2">
      <c r="B15" s="2652" t="s">
        <v>1452</v>
      </c>
      <c r="C15" s="2704"/>
      <c r="D15" s="2653"/>
      <c r="E15" s="2698" t="s">
        <v>1453</v>
      </c>
      <c r="F15" s="2679"/>
      <c r="G15" s="2679"/>
      <c r="H15" s="7"/>
    </row>
    <row r="16" spans="2:13" ht="24.95" customHeight="1" x14ac:dyDescent="0.2">
      <c r="B16" s="2637" t="s">
        <v>2026</v>
      </c>
      <c r="C16" s="2638"/>
      <c r="D16" s="2638"/>
      <c r="E16" s="2638"/>
      <c r="F16" s="2638"/>
      <c r="G16" s="2638"/>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626" t="s">
        <v>962</v>
      </c>
      <c r="C21" s="2626"/>
      <c r="D21" s="2626"/>
      <c r="E21" s="2626"/>
    </row>
    <row r="22" spans="2:8" ht="7.5" customHeight="1" x14ac:dyDescent="0.2"/>
    <row r="23" spans="2:8" ht="28.5" customHeight="1" x14ac:dyDescent="0.2">
      <c r="B23" s="2627" t="s">
        <v>1593</v>
      </c>
      <c r="C23" s="2627"/>
    </row>
    <row r="24" spans="2:8" ht="24.95" customHeight="1" thickBot="1" x14ac:dyDescent="0.25">
      <c r="B24" s="366" t="s">
        <v>1421</v>
      </c>
      <c r="C24" s="2654" t="s">
        <v>1422</v>
      </c>
      <c r="D24" s="2655"/>
      <c r="E24" s="2656" t="s">
        <v>1423</v>
      </c>
      <c r="F24" s="2657"/>
    </row>
    <row r="25" spans="2:8" ht="33.75" customHeight="1" thickBot="1" x14ac:dyDescent="0.25">
      <c r="B25" s="2623" t="s">
        <v>1401</v>
      </c>
      <c r="C25" s="2624"/>
      <c r="D25" s="2624"/>
      <c r="E25" s="2624"/>
      <c r="F25" s="2625"/>
    </row>
    <row r="28" spans="2:8" ht="28.5" customHeight="1" x14ac:dyDescent="0.2">
      <c r="B28" s="2627" t="s">
        <v>965</v>
      </c>
      <c r="C28" s="2627"/>
    </row>
    <row r="29" spans="2:8" ht="50.25" customHeight="1" x14ac:dyDescent="0.2">
      <c r="B29" s="30" t="s">
        <v>874</v>
      </c>
      <c r="C29" s="2635" t="s">
        <v>402</v>
      </c>
      <c r="D29" s="2635"/>
      <c r="E29" s="2636" t="s">
        <v>403</v>
      </c>
      <c r="F29" s="2636"/>
    </row>
    <row r="33" spans="2:8" x14ac:dyDescent="0.2">
      <c r="B33" s="159" t="s">
        <v>964</v>
      </c>
    </row>
    <row r="34" spans="2:8" ht="42" customHeight="1" x14ac:dyDescent="0.25">
      <c r="B34" s="2604"/>
      <c r="C34" s="2605"/>
      <c r="D34" s="2606"/>
      <c r="E34" s="2607"/>
      <c r="F34" s="2608"/>
      <c r="G34" s="160"/>
      <c r="H34"/>
    </row>
  </sheetData>
  <sheetProtection algorithmName="SHA-512" hashValue="uuJLyy6/HYdnoXLa6f9p7BV8QIjWtp7uQCf9sAnv+F1UxCBU/lC+Va10KFvQZuBZz9y2RyYPjkCTO6l0oIBXKA==" saltValue="+0mnuiHCv6YXn9KIfNjdwA==" spinCount="100000"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0.25" customHeight="1" x14ac:dyDescent="0.25">
      <c r="B2" s="2706" t="s">
        <v>3249</v>
      </c>
      <c r="C2" s="2706"/>
      <c r="D2" s="2706"/>
      <c r="E2" s="2706"/>
      <c r="F2" s="270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65.25" customHeight="1" x14ac:dyDescent="0.2">
      <c r="B8" s="455" t="s">
        <v>1157</v>
      </c>
      <c r="C8" s="2616" t="s">
        <v>3250</v>
      </c>
      <c r="D8" s="2617"/>
      <c r="E8" s="457" t="s">
        <v>1157</v>
      </c>
      <c r="F8" s="2618"/>
      <c r="G8" s="2619"/>
      <c r="H8" s="149"/>
      <c r="I8" s="150"/>
      <c r="J8" s="148"/>
      <c r="K8" s="148"/>
      <c r="L8" s="148"/>
      <c r="M8" s="148"/>
    </row>
    <row r="9" spans="2:13" ht="58.5" customHeight="1" x14ac:dyDescent="0.2">
      <c r="B9" s="456" t="s">
        <v>1575</v>
      </c>
      <c r="C9" s="2616" t="s">
        <v>3159</v>
      </c>
      <c r="D9" s="2617"/>
      <c r="E9" s="458" t="s">
        <v>1575</v>
      </c>
      <c r="F9" s="2705"/>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609" t="s">
        <v>1430</v>
      </c>
      <c r="C13" s="2610"/>
      <c r="D13" s="2610"/>
      <c r="E13" s="2610"/>
      <c r="F13" s="2610"/>
      <c r="G13" s="2611"/>
      <c r="H13" s="582"/>
    </row>
    <row r="14" spans="2:13" x14ac:dyDescent="0.2">
      <c r="B14" s="42"/>
      <c r="C14" s="42"/>
      <c r="D14" s="574"/>
      <c r="E14" s="42"/>
      <c r="F14" s="42"/>
      <c r="G14" s="42"/>
    </row>
    <row r="15" spans="2:13" ht="24.95" customHeight="1" x14ac:dyDescent="0.2">
      <c r="B15" s="2707" t="s">
        <v>1622</v>
      </c>
      <c r="C15" s="2708"/>
      <c r="D15" s="2709" t="s">
        <v>1451</v>
      </c>
      <c r="E15" s="2710"/>
      <c r="F15" s="2710"/>
      <c r="G15" s="2711"/>
    </row>
    <row r="16" spans="2:13" ht="24.95" customHeight="1" x14ac:dyDescent="0.2">
      <c r="B16" s="2637" t="s">
        <v>1585</v>
      </c>
      <c r="C16" s="2638"/>
      <c r="D16" s="2638"/>
      <c r="E16" s="2638"/>
      <c r="F16" s="2638"/>
      <c r="G16" s="2638"/>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626" t="s">
        <v>962</v>
      </c>
      <c r="C21" s="2626"/>
      <c r="D21" s="2626"/>
      <c r="E21" s="2626"/>
    </row>
    <row r="22" spans="2:8" ht="7.5" customHeight="1" x14ac:dyDescent="0.2"/>
    <row r="23" spans="2:8" ht="28.5" customHeight="1" x14ac:dyDescent="0.2">
      <c r="B23" s="2627" t="s">
        <v>1593</v>
      </c>
      <c r="C23" s="2627"/>
    </row>
    <row r="24" spans="2:8" ht="24.95" customHeight="1" thickBot="1" x14ac:dyDescent="0.25">
      <c r="B24" s="366" t="s">
        <v>1421</v>
      </c>
      <c r="C24" s="2654" t="s">
        <v>1422</v>
      </c>
      <c r="D24" s="2655"/>
      <c r="E24" s="2656" t="s">
        <v>1423</v>
      </c>
      <c r="F24" s="2657"/>
    </row>
    <row r="25" spans="2:8" ht="33" customHeight="1" thickBot="1" x14ac:dyDescent="0.25">
      <c r="B25" s="2623" t="s">
        <v>971</v>
      </c>
      <c r="C25" s="2624"/>
      <c r="D25" s="2624"/>
      <c r="E25" s="2624"/>
      <c r="F25" s="2625"/>
    </row>
    <row r="28" spans="2:8" ht="28.5" customHeight="1" x14ac:dyDescent="0.2">
      <c r="B28" s="2627" t="s">
        <v>965</v>
      </c>
      <c r="C28" s="2627"/>
    </row>
    <row r="29" spans="2:8" ht="50.25" customHeight="1" x14ac:dyDescent="0.2">
      <c r="B29" s="30" t="s">
        <v>497</v>
      </c>
      <c r="C29" s="2635" t="s">
        <v>8</v>
      </c>
      <c r="D29" s="2635"/>
      <c r="E29" s="1436" t="s">
        <v>1888</v>
      </c>
      <c r="F29" s="1436"/>
    </row>
    <row r="33" spans="2:8" x14ac:dyDescent="0.2">
      <c r="B33" s="159" t="s">
        <v>964</v>
      </c>
    </row>
    <row r="34" spans="2:8" ht="42" customHeight="1" x14ac:dyDescent="0.25">
      <c r="B34" s="2604"/>
      <c r="C34" s="2605"/>
      <c r="D34" s="2606"/>
      <c r="E34" s="2607"/>
      <c r="F34" s="2608"/>
      <c r="G34" s="160"/>
      <c r="H34"/>
    </row>
  </sheetData>
  <sheetProtection algorithmName="SHA-512" hashValue="1xC6yfalTH/NoCOkDrhBF51TUnwBO4i+XZ+VMd7tlqEwgpD5GIwzseL8Qvbt1eXgi4QIRJ+DanN11dThktsesg==" saltValue="Kli2aEUd9Lxnz7J4TJXXuw==" spinCount="100000"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F19" sqref="F1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45.75" customHeight="1" x14ac:dyDescent="0.25">
      <c r="B2" s="1416" t="s">
        <v>3160</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54.75" customHeight="1" x14ac:dyDescent="0.2">
      <c r="B8" s="455" t="s">
        <v>1157</v>
      </c>
      <c r="C8" s="2616" t="s">
        <v>3161</v>
      </c>
      <c r="D8" s="2617"/>
      <c r="E8" s="457" t="s">
        <v>1157</v>
      </c>
      <c r="F8" s="2618"/>
      <c r="G8" s="2619"/>
      <c r="H8" s="149"/>
      <c r="I8" s="150"/>
      <c r="J8" s="148"/>
      <c r="K8" s="148"/>
      <c r="L8" s="148"/>
      <c r="M8" s="148"/>
    </row>
    <row r="9" spans="2:13" ht="54.75" customHeight="1" x14ac:dyDescent="0.2">
      <c r="B9" s="456" t="s">
        <v>1575</v>
      </c>
      <c r="C9" s="2629"/>
      <c r="D9" s="262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609" t="s">
        <v>1430</v>
      </c>
      <c r="C13" s="2610"/>
      <c r="D13" s="2610"/>
      <c r="E13" s="2610"/>
      <c r="F13" s="2610"/>
      <c r="G13" s="2611"/>
      <c r="H13" s="582"/>
    </row>
    <row r="14" spans="2:13" s="42" customFormat="1" ht="24.95" customHeight="1" x14ac:dyDescent="0.2">
      <c r="B14" s="2609" t="s">
        <v>1450</v>
      </c>
      <c r="C14" s="2610"/>
      <c r="D14" s="2610"/>
      <c r="E14" s="2611"/>
      <c r="F14" s="2712"/>
      <c r="G14" s="2713"/>
    </row>
    <row r="15" spans="2:13" x14ac:dyDescent="0.2">
      <c r="B15" s="157"/>
      <c r="C15" s="157"/>
      <c r="D15" s="157"/>
      <c r="E15" s="157"/>
    </row>
    <row r="16" spans="2:13" x14ac:dyDescent="0.2">
      <c r="B16" s="7"/>
      <c r="C16" s="7"/>
      <c r="D16" s="7"/>
      <c r="E16" s="7"/>
      <c r="F16" s="7"/>
      <c r="G16" s="7"/>
      <c r="H16" s="7"/>
    </row>
    <row r="17" spans="2:8" ht="33" customHeight="1" x14ac:dyDescent="0.25">
      <c r="B17" s="2626" t="s">
        <v>962</v>
      </c>
      <c r="C17" s="2626"/>
      <c r="D17" s="2626"/>
      <c r="E17" s="2626"/>
    </row>
    <row r="18" spans="2:8" ht="7.5" customHeight="1" x14ac:dyDescent="0.2"/>
    <row r="19" spans="2:8" ht="28.5" customHeight="1" x14ac:dyDescent="0.2">
      <c r="B19" s="2627" t="s">
        <v>1593</v>
      </c>
      <c r="C19" s="2627"/>
    </row>
    <row r="20" spans="2:8" ht="24.95" customHeight="1" thickBot="1" x14ac:dyDescent="0.25">
      <c r="B20" s="366" t="s">
        <v>1421</v>
      </c>
      <c r="C20" s="2654" t="s">
        <v>1422</v>
      </c>
      <c r="D20" s="2655"/>
      <c r="E20" s="2656" t="s">
        <v>1423</v>
      </c>
      <c r="F20" s="2657"/>
    </row>
    <row r="21" spans="2:8" ht="33" customHeight="1" thickBot="1" x14ac:dyDescent="0.25">
      <c r="B21" s="2623" t="s">
        <v>972</v>
      </c>
      <c r="C21" s="2624"/>
      <c r="D21" s="2624"/>
      <c r="E21" s="2624"/>
      <c r="F21" s="2625"/>
    </row>
    <row r="24" spans="2:8" x14ac:dyDescent="0.2">
      <c r="B24" s="159" t="s">
        <v>964</v>
      </c>
    </row>
    <row r="25" spans="2:8" ht="42" customHeight="1" x14ac:dyDescent="0.25">
      <c r="B25" s="2604"/>
      <c r="C25" s="2605"/>
      <c r="D25" s="2714"/>
      <c r="E25" s="2715"/>
      <c r="F25" s="2716"/>
      <c r="G25" s="160"/>
      <c r="H25"/>
    </row>
  </sheetData>
  <sheetProtection algorithmName="SHA-512" hashValue="7N/wCEM44ODZpfSRnyqbx26viipQzytBiZC4PLF/EuqQug1EI2Y4AwAAPEpr5zJ3vXCZajykFVsYZ3YGvwkLVQ==" saltValue="/m4W++x+pQBPPAcGGvyNYw==" spinCount="100000"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3" sqref="C33:D3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33.42578125" style="58" customWidth="1"/>
    <col min="8" max="16384" width="9" style="58"/>
  </cols>
  <sheetData>
    <row r="1" spans="2:13" ht="9" customHeight="1" x14ac:dyDescent="0.2"/>
    <row r="2" spans="2:13" ht="47.25" customHeight="1" x14ac:dyDescent="0.25">
      <c r="B2" s="1416" t="s">
        <v>3316</v>
      </c>
      <c r="C2" s="1416"/>
      <c r="D2" s="1416"/>
      <c r="E2" s="1416"/>
      <c r="F2" s="141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51" customHeight="1" x14ac:dyDescent="0.2">
      <c r="B8" s="455" t="s">
        <v>1157</v>
      </c>
      <c r="C8" s="2616" t="s">
        <v>3251</v>
      </c>
      <c r="D8" s="2617"/>
      <c r="E8" s="457" t="s">
        <v>1157</v>
      </c>
      <c r="F8" s="2686" t="s">
        <v>1569</v>
      </c>
      <c r="G8" s="2687"/>
      <c r="H8" s="149"/>
      <c r="I8" s="150"/>
      <c r="J8" s="148"/>
      <c r="K8" s="148"/>
      <c r="L8" s="148"/>
      <c r="M8" s="148"/>
    </row>
    <row r="9" spans="2:13" ht="54" customHeight="1" x14ac:dyDescent="0.2">
      <c r="B9" s="456" t="s">
        <v>1575</v>
      </c>
      <c r="C9" s="2616" t="s">
        <v>3389</v>
      </c>
      <c r="D9" s="2617"/>
      <c r="E9" s="458" t="s">
        <v>1575</v>
      </c>
      <c r="F9" s="2717" t="s">
        <v>1573</v>
      </c>
      <c r="G9" s="2718"/>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3"/>
      <c r="G14" s="137" t="s">
        <v>1446</v>
      </c>
      <c r="H14" s="7"/>
    </row>
    <row r="15" spans="2:13" ht="24.95" customHeight="1" x14ac:dyDescent="0.2">
      <c r="B15" s="2631" t="s">
        <v>1448</v>
      </c>
      <c r="C15" s="2688"/>
      <c r="D15" s="2688"/>
      <c r="E15" s="2688"/>
      <c r="F15" s="564" t="s">
        <v>1449</v>
      </c>
      <c r="G15" s="573"/>
      <c r="H15" s="7"/>
    </row>
    <row r="16" spans="2:13" ht="24.95" customHeight="1" x14ac:dyDescent="0.2">
      <c r="B16" s="2688" t="s">
        <v>404</v>
      </c>
      <c r="C16" s="2688"/>
      <c r="D16" s="587"/>
      <c r="E16" s="573"/>
      <c r="F16" s="42"/>
      <c r="G16" s="42"/>
    </row>
    <row r="17" spans="2:8" x14ac:dyDescent="0.2">
      <c r="B17" s="42"/>
      <c r="C17" s="42"/>
      <c r="D17" s="42"/>
      <c r="E17" s="42"/>
      <c r="F17" s="42"/>
      <c r="G17" s="42"/>
      <c r="H17" s="7"/>
    </row>
    <row r="18" spans="2:8" ht="24.95" customHeight="1" x14ac:dyDescent="0.2">
      <c r="B18" s="588" t="s">
        <v>405</v>
      </c>
      <c r="C18" s="575"/>
      <c r="D18" s="573"/>
      <c r="E18" s="573"/>
      <c r="F18" s="573"/>
      <c r="G18" s="42"/>
    </row>
    <row r="19" spans="2:8" ht="24.95" customHeight="1" x14ac:dyDescent="0.2">
      <c r="B19" s="2661" t="s">
        <v>1586</v>
      </c>
      <c r="C19" s="2662"/>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626" t="s">
        <v>962</v>
      </c>
      <c r="C24" s="2626"/>
      <c r="D24" s="2626"/>
      <c r="E24" s="2626"/>
    </row>
    <row r="25" spans="2:8" ht="7.5" customHeight="1" x14ac:dyDescent="0.2"/>
    <row r="26" spans="2:8" ht="28.5" customHeight="1" x14ac:dyDescent="0.2">
      <c r="B26" s="2627" t="s">
        <v>1593</v>
      </c>
      <c r="C26" s="2627"/>
    </row>
    <row r="27" spans="2:8" ht="24.95" customHeight="1" thickBot="1" x14ac:dyDescent="0.25">
      <c r="B27" s="366" t="s">
        <v>1421</v>
      </c>
      <c r="C27" s="2654" t="s">
        <v>1422</v>
      </c>
      <c r="D27" s="2655"/>
      <c r="E27" s="2656" t="s">
        <v>1423</v>
      </c>
      <c r="F27" s="2657"/>
    </row>
    <row r="28" spans="2:8" ht="33" customHeight="1" thickBot="1" x14ac:dyDescent="0.25">
      <c r="B28" s="2642" t="s">
        <v>1427</v>
      </c>
      <c r="C28" s="2643"/>
      <c r="D28" s="2643"/>
      <c r="E28" s="2643"/>
      <c r="F28" s="2644"/>
    </row>
    <row r="29" spans="2:8" ht="39" customHeight="1" x14ac:dyDescent="0.2">
      <c r="B29" s="30" t="s">
        <v>512</v>
      </c>
      <c r="C29" s="1442" t="s">
        <v>8</v>
      </c>
      <c r="D29" s="1444"/>
      <c r="E29" s="1442" t="s">
        <v>8</v>
      </c>
      <c r="F29" s="1444"/>
    </row>
    <row r="30" spans="2:8" ht="39.75" customHeight="1" x14ac:dyDescent="0.2">
      <c r="B30" s="30" t="s">
        <v>513</v>
      </c>
      <c r="C30" s="1647" t="s">
        <v>376</v>
      </c>
      <c r="D30" s="1533"/>
      <c r="E30" s="1647" t="s">
        <v>376</v>
      </c>
      <c r="F30" s="1533"/>
    </row>
    <row r="31" spans="2:8" ht="46.5" customHeight="1" x14ac:dyDescent="0.2">
      <c r="B31" s="36" t="s">
        <v>519</v>
      </c>
      <c r="C31" s="1442" t="s">
        <v>13</v>
      </c>
      <c r="D31" s="1444"/>
      <c r="E31" s="1442" t="s">
        <v>670</v>
      </c>
      <c r="F31" s="1444"/>
    </row>
    <row r="32" spans="2:8" ht="48" customHeight="1" x14ac:dyDescent="0.2">
      <c r="B32" s="36" t="s">
        <v>503</v>
      </c>
      <c r="C32" s="1647" t="s">
        <v>205</v>
      </c>
      <c r="D32" s="1533"/>
      <c r="E32" s="1647" t="s">
        <v>406</v>
      </c>
      <c r="F32" s="1533"/>
    </row>
    <row r="33" spans="2:8" ht="44.25" customHeight="1" x14ac:dyDescent="0.2">
      <c r="B33" s="36" t="s">
        <v>520</v>
      </c>
      <c r="C33" s="1647" t="s">
        <v>205</v>
      </c>
      <c r="D33" s="1533"/>
      <c r="E33" s="1647" t="s">
        <v>1725</v>
      </c>
      <c r="F33" s="1533"/>
    </row>
    <row r="34" spans="2:8" ht="49.5" customHeight="1" x14ac:dyDescent="0.2">
      <c r="B34" s="36" t="s">
        <v>504</v>
      </c>
      <c r="C34" s="1647" t="s">
        <v>126</v>
      </c>
      <c r="D34" s="1533"/>
      <c r="E34" s="1647" t="s">
        <v>382</v>
      </c>
      <c r="F34" s="1533"/>
    </row>
    <row r="35" spans="2:8" ht="39.75" customHeight="1" x14ac:dyDescent="0.2">
      <c r="B35" s="36" t="s">
        <v>521</v>
      </c>
      <c r="C35" s="1647" t="s">
        <v>126</v>
      </c>
      <c r="D35" s="1533"/>
      <c r="E35" s="1647" t="s">
        <v>382</v>
      </c>
      <c r="F35" s="1533"/>
    </row>
    <row r="38" spans="2:8" ht="28.5" customHeight="1" x14ac:dyDescent="0.2">
      <c r="B38" s="2627" t="s">
        <v>965</v>
      </c>
      <c r="C38" s="2627"/>
    </row>
    <row r="39" spans="2:8" ht="41.25" customHeight="1" x14ac:dyDescent="0.2">
      <c r="B39" s="30" t="s">
        <v>548</v>
      </c>
      <c r="C39" s="2635" t="s">
        <v>394</v>
      </c>
      <c r="D39" s="2635"/>
      <c r="E39" s="1436" t="s">
        <v>407</v>
      </c>
      <c r="F39" s="1436"/>
    </row>
    <row r="43" spans="2:8" x14ac:dyDescent="0.2">
      <c r="B43" s="159" t="s">
        <v>964</v>
      </c>
    </row>
    <row r="44" spans="2:8" ht="42" customHeight="1" x14ac:dyDescent="0.25">
      <c r="B44" s="2604"/>
      <c r="C44" s="2605"/>
      <c r="D44" s="2606"/>
      <c r="E44" s="2607"/>
      <c r="F44" s="2608"/>
      <c r="G44" s="160"/>
      <c r="H44"/>
    </row>
  </sheetData>
  <sheetProtection algorithmName="SHA-512" hashValue="FJrPfUswtpX+4RETQxJWvHBOcLyG1/W4eGmvrfLP+u0y4NOgCSZ1+UXHcmTiG1f8xIatZ1wskBQgSX98xsN8iQ==" saltValue="eWVe6WiT1q8YRO5beDyNAA==" spinCount="100000"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6" customHeight="1" x14ac:dyDescent="0.2"/>
    <row r="2" spans="2:13" ht="49.5" customHeight="1" x14ac:dyDescent="0.25">
      <c r="B2" s="1416" t="s">
        <v>3162</v>
      </c>
      <c r="C2" s="1416"/>
      <c r="D2" s="1416"/>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49.5" customHeight="1" x14ac:dyDescent="0.2">
      <c r="B8" s="455" t="s">
        <v>1157</v>
      </c>
      <c r="C8" s="2616" t="s">
        <v>3252</v>
      </c>
      <c r="D8" s="2617"/>
      <c r="E8" s="457" t="s">
        <v>1157</v>
      </c>
      <c r="F8" s="2618"/>
      <c r="G8" s="2619"/>
      <c r="H8" s="149"/>
      <c r="I8" s="150"/>
      <c r="J8" s="148"/>
      <c r="K8" s="148"/>
      <c r="L8" s="148"/>
      <c r="M8" s="148"/>
    </row>
    <row r="9" spans="2:13" ht="45" customHeight="1" x14ac:dyDescent="0.2">
      <c r="B9" s="456" t="s">
        <v>1575</v>
      </c>
      <c r="C9" s="2616" t="s">
        <v>3163</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31" t="s">
        <v>1431</v>
      </c>
      <c r="C14" s="2631"/>
      <c r="D14" s="2631"/>
      <c r="E14" s="2631"/>
      <c r="F14" s="2719" t="s">
        <v>1446</v>
      </c>
      <c r="G14" s="2720"/>
      <c r="H14" s="7"/>
    </row>
    <row r="15" spans="2:13" x14ac:dyDescent="0.2">
      <c r="B15" s="7"/>
      <c r="C15" s="7"/>
      <c r="D15" s="7"/>
      <c r="E15" s="7"/>
      <c r="F15" s="7"/>
      <c r="G15" s="7"/>
      <c r="H15" s="7"/>
    </row>
    <row r="16" spans="2:13" ht="24.95" customHeight="1" x14ac:dyDescent="0.2">
      <c r="B16" s="2721" t="s">
        <v>1447</v>
      </c>
      <c r="C16" s="2722"/>
      <c r="D16" s="2723"/>
      <c r="E16" s="157"/>
      <c r="F16" s="157"/>
      <c r="G16" s="7"/>
    </row>
    <row r="17" spans="2:8" ht="24.95" customHeight="1" x14ac:dyDescent="0.2">
      <c r="B17" s="2637" t="s">
        <v>1587</v>
      </c>
      <c r="C17" s="2637"/>
      <c r="D17" s="2637"/>
      <c r="E17" s="2637"/>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626" t="s">
        <v>962</v>
      </c>
      <c r="C22" s="2626"/>
      <c r="D22" s="2626"/>
      <c r="E22" s="2626"/>
    </row>
    <row r="23" spans="2:8" ht="7.5" customHeight="1" x14ac:dyDescent="0.2"/>
    <row r="24" spans="2:8" ht="28.5" customHeight="1" x14ac:dyDescent="0.2">
      <c r="B24" s="2627" t="s">
        <v>1593</v>
      </c>
      <c r="C24" s="2627"/>
    </row>
    <row r="25" spans="2:8" ht="24.95" customHeight="1" thickBot="1" x14ac:dyDescent="0.25">
      <c r="B25" s="366" t="s">
        <v>1421</v>
      </c>
      <c r="C25" s="2654" t="s">
        <v>1422</v>
      </c>
      <c r="D25" s="2655"/>
      <c r="E25" s="2656" t="s">
        <v>1423</v>
      </c>
      <c r="F25" s="2657"/>
    </row>
    <row r="26" spans="2:8" ht="33" customHeight="1" thickBot="1" x14ac:dyDescent="0.25">
      <c r="B26" s="2623" t="s">
        <v>971</v>
      </c>
      <c r="C26" s="2624"/>
      <c r="D26" s="2624"/>
      <c r="E26" s="2624"/>
      <c r="F26" s="2625"/>
    </row>
    <row r="27" spans="2:8" ht="13.5" customHeight="1" x14ac:dyDescent="0.2"/>
    <row r="29" spans="2:8" ht="28.5" customHeight="1" thickBot="1" x14ac:dyDescent="0.25">
      <c r="B29" s="2627" t="s">
        <v>965</v>
      </c>
      <c r="C29" s="2627"/>
    </row>
    <row r="30" spans="2:8" ht="33" customHeight="1" thickBot="1" x14ac:dyDescent="0.25">
      <c r="B30" s="2623" t="s">
        <v>973</v>
      </c>
      <c r="C30" s="2624"/>
      <c r="D30" s="2624"/>
      <c r="E30" s="2624"/>
      <c r="F30" s="2625"/>
    </row>
    <row r="34" spans="2:8" x14ac:dyDescent="0.2">
      <c r="B34" s="159" t="s">
        <v>964</v>
      </c>
    </row>
    <row r="35" spans="2:8" ht="42" customHeight="1" x14ac:dyDescent="0.25">
      <c r="B35" s="2604"/>
      <c r="C35" s="2605"/>
      <c r="D35" s="2714"/>
      <c r="E35" s="2715"/>
      <c r="F35" s="2716"/>
      <c r="G35" s="160"/>
      <c r="H35"/>
    </row>
  </sheetData>
  <sheetProtection algorithmName="SHA-512" hashValue="f1ZvrgWwNPe/X3F7TtKpPNL4xP+NS4i8ESbf5TY05fEduzRobAjEshp3rgYd9wrMEH3hFmRk7qNje8Q5uSVeJQ==" saltValue="zlq5PSVrNpYtqC2gsecaiw==" spinCount="100000"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O42"/>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2726" t="s">
        <v>3173</v>
      </c>
      <c r="C2" s="2726"/>
      <c r="D2" s="2726"/>
      <c r="E2" s="2726"/>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60.75" customHeight="1" x14ac:dyDescent="0.2">
      <c r="B8" s="455" t="s">
        <v>1157</v>
      </c>
      <c r="C8" s="2616" t="s">
        <v>3228</v>
      </c>
      <c r="D8" s="2617"/>
      <c r="E8" s="457" t="s">
        <v>1157</v>
      </c>
      <c r="F8" s="2618"/>
      <c r="G8" s="2619"/>
      <c r="H8" s="149"/>
      <c r="I8" s="150"/>
      <c r="J8" s="148"/>
      <c r="K8" s="148"/>
      <c r="L8" s="148"/>
      <c r="M8" s="148"/>
    </row>
    <row r="9" spans="2:13" ht="54.75" customHeight="1" x14ac:dyDescent="0.2">
      <c r="B9" s="456" t="s">
        <v>1575</v>
      </c>
      <c r="C9" s="2727" t="s">
        <v>3227</v>
      </c>
      <c r="D9" s="2728"/>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31" t="s">
        <v>1431</v>
      </c>
      <c r="C14" s="2631"/>
      <c r="D14" s="2631"/>
      <c r="E14" s="2631"/>
      <c r="F14" s="2719" t="s">
        <v>1446</v>
      </c>
      <c r="G14" s="2720"/>
      <c r="H14" s="7"/>
    </row>
    <row r="15" spans="2:13" ht="24.95" customHeight="1" x14ac:dyDescent="0.2">
      <c r="B15" s="2609" t="s">
        <v>3229</v>
      </c>
      <c r="C15" s="2611"/>
      <c r="D15" s="172"/>
      <c r="E15" s="7"/>
    </row>
    <row r="16" spans="2:13" x14ac:dyDescent="0.2">
      <c r="B16" s="7"/>
      <c r="C16" s="7"/>
      <c r="D16" s="7"/>
      <c r="E16" s="7"/>
      <c r="F16" s="7"/>
      <c r="G16" s="7"/>
      <c r="H16" s="7"/>
    </row>
    <row r="17" spans="2:15" ht="18" customHeight="1" x14ac:dyDescent="0.2">
      <c r="B17" s="588" t="s">
        <v>409</v>
      </c>
      <c r="C17" s="158"/>
      <c r="D17" s="157"/>
      <c r="E17" s="157"/>
      <c r="F17" s="157"/>
      <c r="G17" s="7"/>
    </row>
    <row r="18" spans="2:15" ht="24.95" customHeight="1" x14ac:dyDescent="0.2">
      <c r="B18" s="2729" t="s">
        <v>2027</v>
      </c>
      <c r="C18" s="2662"/>
      <c r="D18" s="157"/>
      <c r="E18" s="157"/>
      <c r="F18" s="157"/>
      <c r="G18" s="157"/>
      <c r="H18" s="7"/>
    </row>
    <row r="19" spans="2:15" x14ac:dyDescent="0.2">
      <c r="B19" s="7"/>
      <c r="C19" s="7"/>
      <c r="D19" s="7"/>
      <c r="E19" s="7"/>
      <c r="F19" s="7"/>
      <c r="G19" s="7"/>
      <c r="H19" s="7"/>
    </row>
    <row r="20" spans="2:15" x14ac:dyDescent="0.2">
      <c r="B20" s="7"/>
      <c r="C20" s="7"/>
      <c r="D20" s="7"/>
      <c r="E20" s="7"/>
      <c r="F20" s="7"/>
      <c r="G20" s="7"/>
      <c r="H20" s="7"/>
    </row>
    <row r="21" spans="2:15" x14ac:dyDescent="0.2">
      <c r="B21" s="7"/>
      <c r="C21" s="7"/>
      <c r="D21" s="7"/>
      <c r="E21" s="7"/>
      <c r="F21" s="7"/>
      <c r="G21" s="7"/>
      <c r="H21" s="7"/>
    </row>
    <row r="23" spans="2:15" ht="33" customHeight="1" x14ac:dyDescent="0.25">
      <c r="B23" s="2626" t="s">
        <v>962</v>
      </c>
      <c r="C23" s="2626"/>
      <c r="D23" s="2626"/>
      <c r="E23" s="2626"/>
    </row>
    <row r="24" spans="2:15" ht="7.5" customHeight="1" x14ac:dyDescent="0.2"/>
    <row r="25" spans="2:15" ht="28.5" customHeight="1" x14ac:dyDescent="0.2">
      <c r="B25" s="2627" t="s">
        <v>1593</v>
      </c>
      <c r="C25" s="2627"/>
    </row>
    <row r="26" spans="2:15" ht="24.95" customHeight="1" thickBot="1" x14ac:dyDescent="0.25">
      <c r="B26" s="366" t="s">
        <v>1421</v>
      </c>
      <c r="C26" s="2654" t="s">
        <v>1422</v>
      </c>
      <c r="D26" s="2655"/>
      <c r="E26" s="2656" t="s">
        <v>1423</v>
      </c>
      <c r="F26" s="2657"/>
    </row>
    <row r="27" spans="2:15" ht="33" customHeight="1" thickBot="1" x14ac:dyDescent="0.3">
      <c r="B27" s="2730" t="s">
        <v>2951</v>
      </c>
      <c r="C27" s="2731"/>
      <c r="D27" s="2731"/>
      <c r="E27" s="2731"/>
      <c r="F27" s="2732"/>
      <c r="H27"/>
      <c r="I27"/>
      <c r="J27"/>
      <c r="K27"/>
      <c r="L27"/>
      <c r="M27"/>
      <c r="N27"/>
      <c r="O27"/>
    </row>
    <row r="28" spans="2:15" ht="39" customHeight="1" x14ac:dyDescent="0.25">
      <c r="B28" s="991" t="s">
        <v>513</v>
      </c>
      <c r="C28" s="2405" t="s">
        <v>376</v>
      </c>
      <c r="D28" s="2270"/>
      <c r="E28" s="2405" t="s">
        <v>884</v>
      </c>
      <c r="F28" s="2270"/>
      <c r="H28"/>
      <c r="I28"/>
      <c r="J28"/>
      <c r="K28"/>
      <c r="L28"/>
      <c r="M28"/>
      <c r="N28"/>
      <c r="O28"/>
    </row>
    <row r="29" spans="2:15" ht="39.75" customHeight="1" x14ac:dyDescent="0.25">
      <c r="B29" s="845" t="s">
        <v>524</v>
      </c>
      <c r="C29" s="2405" t="s">
        <v>408</v>
      </c>
      <c r="D29" s="2270"/>
      <c r="E29" s="2405" t="s">
        <v>377</v>
      </c>
      <c r="F29" s="2270"/>
      <c r="H29"/>
      <c r="I29"/>
      <c r="J29"/>
      <c r="K29"/>
      <c r="L29"/>
      <c r="M29"/>
      <c r="N29"/>
      <c r="O29"/>
    </row>
    <row r="30" spans="2:15" ht="46.5" customHeight="1" x14ac:dyDescent="0.25">
      <c r="B30" s="845" t="s">
        <v>525</v>
      </c>
      <c r="C30" s="2724" t="s">
        <v>642</v>
      </c>
      <c r="D30" s="2725"/>
      <c r="E30" s="2724" t="s">
        <v>147</v>
      </c>
      <c r="F30" s="2725"/>
      <c r="H30"/>
      <c r="I30"/>
      <c r="J30"/>
      <c r="K30"/>
      <c r="L30"/>
      <c r="M30"/>
      <c r="N30"/>
      <c r="O30"/>
    </row>
    <row r="31" spans="2:15" ht="27.75" customHeight="1" x14ac:dyDescent="0.25">
      <c r="B31" s="2405" t="s">
        <v>2952</v>
      </c>
      <c r="C31" s="2406"/>
      <c r="D31" s="2406"/>
      <c r="E31" s="2406"/>
      <c r="F31" s="2270"/>
      <c r="H31"/>
      <c r="I31"/>
      <c r="J31"/>
      <c r="K31"/>
      <c r="L31"/>
      <c r="M31"/>
      <c r="N31"/>
      <c r="O31"/>
    </row>
    <row r="32" spans="2:15" ht="39.75" customHeight="1" x14ac:dyDescent="0.25">
      <c r="B32" s="845" t="s">
        <v>524</v>
      </c>
      <c r="C32" s="2405" t="s">
        <v>408</v>
      </c>
      <c r="D32" s="2270"/>
      <c r="E32" s="2405" t="s">
        <v>2953</v>
      </c>
      <c r="F32" s="2270"/>
      <c r="H32"/>
      <c r="I32"/>
      <c r="J32"/>
      <c r="K32"/>
      <c r="L32"/>
      <c r="M32"/>
      <c r="N32"/>
      <c r="O32"/>
    </row>
    <row r="33" spans="2:15" ht="13.5" customHeight="1" x14ac:dyDescent="0.2"/>
    <row r="35" spans="2:15" ht="28.5" customHeight="1" x14ac:dyDescent="0.2">
      <c r="B35" s="2627" t="s">
        <v>965</v>
      </c>
      <c r="C35" s="2627"/>
    </row>
    <row r="36" spans="2:15" ht="39.75" customHeight="1" x14ac:dyDescent="0.25">
      <c r="B36" s="845" t="s">
        <v>524</v>
      </c>
      <c r="C36" s="2405" t="s">
        <v>408</v>
      </c>
      <c r="D36" s="2270"/>
      <c r="E36" s="2405" t="s">
        <v>377</v>
      </c>
      <c r="F36" s="2270"/>
      <c r="H36"/>
      <c r="I36"/>
      <c r="J36"/>
      <c r="K36"/>
      <c r="L36"/>
      <c r="M36"/>
      <c r="N36"/>
      <c r="O36"/>
    </row>
    <row r="37" spans="2:15" ht="36.75" customHeight="1" x14ac:dyDescent="0.2">
      <c r="B37" s="43" t="s">
        <v>527</v>
      </c>
      <c r="C37" s="2635" t="s">
        <v>264</v>
      </c>
      <c r="D37" s="2635"/>
      <c r="E37" s="1436" t="s">
        <v>410</v>
      </c>
      <c r="F37" s="1436"/>
    </row>
    <row r="41" spans="2:15" x14ac:dyDescent="0.2">
      <c r="B41" s="159" t="s">
        <v>964</v>
      </c>
    </row>
    <row r="42" spans="2:15" ht="42" customHeight="1" x14ac:dyDescent="0.25">
      <c r="B42" s="2604"/>
      <c r="C42" s="2605"/>
      <c r="D42" s="2606"/>
      <c r="E42" s="2607"/>
      <c r="F42" s="2608"/>
      <c r="G42" s="160"/>
      <c r="H42"/>
    </row>
  </sheetData>
  <sheetProtection algorithmName="SHA-512" hashValue="LxXnFKUMwjV+FWkDwn+8eUK465gXxSSvcwlvyZhmUgYrz5V66tv+widc32TwsFR0dwOVQlqEWTNSPiWdK8E53A==" saltValue="tQRTEjOHsK0PHXAA/gx3EA==" spinCount="100000" sheet="1" objects="1" scenarios="1"/>
  <mergeCells count="32">
    <mergeCell ref="B42:C42"/>
    <mergeCell ref="B15:C15"/>
    <mergeCell ref="C37:D37"/>
    <mergeCell ref="E37:F37"/>
    <mergeCell ref="D42:F42"/>
    <mergeCell ref="B35:C35"/>
    <mergeCell ref="B23:E23"/>
    <mergeCell ref="B25:C25"/>
    <mergeCell ref="B18:C18"/>
    <mergeCell ref="C26:D26"/>
    <mergeCell ref="E26:F26"/>
    <mergeCell ref="B27:F27"/>
    <mergeCell ref="C28:D28"/>
    <mergeCell ref="E28:F28"/>
    <mergeCell ref="C32:D32"/>
    <mergeCell ref="C36:D36"/>
    <mergeCell ref="B2:E2"/>
    <mergeCell ref="B13:G13"/>
    <mergeCell ref="B6:C6"/>
    <mergeCell ref="B14:E14"/>
    <mergeCell ref="F14:G14"/>
    <mergeCell ref="C8:D8"/>
    <mergeCell ref="F8:G8"/>
    <mergeCell ref="C9:D9"/>
    <mergeCell ref="F9:G9"/>
    <mergeCell ref="E36:F36"/>
    <mergeCell ref="E32:F32"/>
    <mergeCell ref="C29:D29"/>
    <mergeCell ref="E29:F29"/>
    <mergeCell ref="C30:D30"/>
    <mergeCell ref="E30:F30"/>
    <mergeCell ref="B31:F31"/>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7.25" customHeight="1" x14ac:dyDescent="0.25">
      <c r="B2" s="1416" t="s">
        <v>3174</v>
      </c>
      <c r="C2" s="1416"/>
      <c r="D2" s="1416"/>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616" t="s">
        <v>3253</v>
      </c>
      <c r="D8" s="2617"/>
      <c r="E8" s="457" t="s">
        <v>1157</v>
      </c>
      <c r="F8" s="2618"/>
      <c r="G8" s="2619"/>
      <c r="H8" s="149"/>
      <c r="I8" s="150"/>
      <c r="J8" s="148"/>
      <c r="K8" s="148"/>
      <c r="L8" s="148"/>
      <c r="M8" s="148"/>
    </row>
    <row r="9" spans="2:13" ht="45" customHeight="1" x14ac:dyDescent="0.2">
      <c r="B9" s="456" t="s">
        <v>1575</v>
      </c>
      <c r="C9" s="2616" t="s">
        <v>3159</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31" t="s">
        <v>1431</v>
      </c>
      <c r="C14" s="2631"/>
      <c r="D14" s="2631"/>
      <c r="E14" s="2631"/>
      <c r="F14" s="2719" t="s">
        <v>1446</v>
      </c>
      <c r="G14" s="2720"/>
      <c r="H14" s="7"/>
    </row>
    <row r="15" spans="2:13" x14ac:dyDescent="0.2">
      <c r="B15" s="7"/>
      <c r="C15" s="7"/>
      <c r="D15" s="7"/>
      <c r="E15" s="7"/>
      <c r="F15" s="7"/>
      <c r="G15" s="7"/>
      <c r="H15" s="7"/>
    </row>
    <row r="16" spans="2:13" x14ac:dyDescent="0.2">
      <c r="B16" s="2733" t="s">
        <v>378</v>
      </c>
      <c r="C16" s="2723"/>
      <c r="D16" s="573"/>
      <c r="E16" s="573"/>
      <c r="F16" s="157"/>
      <c r="G16" s="7"/>
    </row>
    <row r="17" spans="2:8" ht="24.95" customHeight="1" x14ac:dyDescent="0.2">
      <c r="B17" s="2637" t="s">
        <v>2028</v>
      </c>
      <c r="C17" s="2637"/>
      <c r="D17" s="2637"/>
      <c r="E17" s="2637"/>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626" t="s">
        <v>962</v>
      </c>
      <c r="C22" s="2626"/>
      <c r="D22" s="2626"/>
      <c r="E22" s="2626"/>
    </row>
    <row r="23" spans="2:8" ht="7.5" customHeight="1" x14ac:dyDescent="0.2"/>
    <row r="24" spans="2:8" ht="28.5" customHeight="1" x14ac:dyDescent="0.2">
      <c r="B24" s="2627" t="s">
        <v>1593</v>
      </c>
      <c r="C24" s="2627"/>
    </row>
    <row r="25" spans="2:8" ht="24.95" customHeight="1" thickBot="1" x14ac:dyDescent="0.25">
      <c r="B25" s="366" t="s">
        <v>1421</v>
      </c>
      <c r="C25" s="2654" t="s">
        <v>1422</v>
      </c>
      <c r="D25" s="2655"/>
      <c r="E25" s="2656" t="s">
        <v>1423</v>
      </c>
      <c r="F25" s="2657"/>
    </row>
    <row r="26" spans="2:8" ht="33" customHeight="1" thickBot="1" x14ac:dyDescent="0.25">
      <c r="B26" s="2623" t="s">
        <v>971</v>
      </c>
      <c r="C26" s="2624"/>
      <c r="D26" s="2624"/>
      <c r="E26" s="2624"/>
      <c r="F26" s="2625"/>
    </row>
    <row r="27" spans="2:8" ht="13.5" customHeight="1" x14ac:dyDescent="0.2"/>
    <row r="29" spans="2:8" ht="28.5" customHeight="1" thickBot="1" x14ac:dyDescent="0.25">
      <c r="B29" s="2627" t="s">
        <v>965</v>
      </c>
      <c r="C29" s="2627"/>
    </row>
    <row r="30" spans="2:8" ht="33" customHeight="1" thickBot="1" x14ac:dyDescent="0.25">
      <c r="B30" s="2623" t="s">
        <v>974</v>
      </c>
      <c r="C30" s="2624"/>
      <c r="D30" s="2624"/>
      <c r="E30" s="2624"/>
      <c r="F30" s="2625"/>
    </row>
    <row r="34" spans="2:8" x14ac:dyDescent="0.2">
      <c r="B34" s="159" t="s">
        <v>964</v>
      </c>
    </row>
    <row r="35" spans="2:8" ht="42" customHeight="1" x14ac:dyDescent="0.25">
      <c r="B35" s="2604"/>
      <c r="C35" s="2605"/>
      <c r="D35" s="2714"/>
      <c r="E35" s="2715"/>
      <c r="F35" s="2716"/>
      <c r="G35" s="160"/>
      <c r="H35"/>
    </row>
  </sheetData>
  <sheetProtection algorithmName="SHA-512" hashValue="3X2wbxB7mTvbEqxZ0NEAFQtdDFFutqvvqNks75jwBZUvVt5pNAvJDRvkBI0m+jOdy4xuzxZrb+1Vy9h27kb7sQ==" saltValue="COPZSF0j8SmxC4jXAviSnw==" spinCount="100000"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4" customHeight="1" x14ac:dyDescent="0.25">
      <c r="B2" s="1416" t="s">
        <v>3164</v>
      </c>
      <c r="C2" s="1416"/>
      <c r="D2" s="1416"/>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300.75" customHeight="1" x14ac:dyDescent="0.2">
      <c r="B8" s="455" t="s">
        <v>1157</v>
      </c>
      <c r="C8" s="2616" t="s">
        <v>3254</v>
      </c>
      <c r="D8" s="2617"/>
      <c r="E8" s="457" t="s">
        <v>1157</v>
      </c>
      <c r="F8" s="2618"/>
      <c r="G8" s="2619"/>
      <c r="H8" s="149"/>
      <c r="I8" s="150"/>
      <c r="J8" s="148"/>
      <c r="K8" s="148"/>
      <c r="L8" s="148"/>
      <c r="M8" s="148"/>
    </row>
    <row r="9" spans="2:13" ht="47.25" customHeight="1" x14ac:dyDescent="0.2">
      <c r="B9" s="456" t="s">
        <v>1575</v>
      </c>
      <c r="C9" s="2616" t="s">
        <v>3255</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31" t="s">
        <v>1431</v>
      </c>
      <c r="C14" s="2631"/>
      <c r="D14" s="2631"/>
      <c r="E14" s="2631"/>
      <c r="F14" s="2719" t="s">
        <v>1446</v>
      </c>
      <c r="G14" s="2720"/>
      <c r="H14" s="7"/>
    </row>
    <row r="15" spans="2:13" ht="24.95" customHeight="1" x14ac:dyDescent="0.2">
      <c r="B15" s="2609" t="s">
        <v>1459</v>
      </c>
      <c r="C15" s="2610"/>
      <c r="D15" s="2611"/>
      <c r="E15" s="564" t="s">
        <v>1460</v>
      </c>
    </row>
    <row r="16" spans="2:13" x14ac:dyDescent="0.2">
      <c r="B16" s="42"/>
      <c r="C16" s="42"/>
      <c r="D16" s="42"/>
      <c r="E16" s="42"/>
      <c r="F16" s="7"/>
      <c r="G16" s="7"/>
      <c r="H16" s="7"/>
    </row>
    <row r="17" spans="2:8" ht="24.95" customHeight="1" x14ac:dyDescent="0.2">
      <c r="B17" s="2734" t="s">
        <v>1461</v>
      </c>
      <c r="C17" s="2735"/>
      <c r="D17" s="573"/>
      <c r="E17" s="573"/>
      <c r="F17" s="7"/>
    </row>
    <row r="18" spans="2:8" ht="24.95" customHeight="1" x14ac:dyDescent="0.2">
      <c r="B18" s="2637" t="s">
        <v>1588</v>
      </c>
      <c r="C18" s="2637"/>
      <c r="D18" s="2637"/>
      <c r="E18" s="573"/>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626" t="s">
        <v>962</v>
      </c>
      <c r="C23" s="2626"/>
      <c r="D23" s="2626"/>
      <c r="E23" s="2626"/>
    </row>
    <row r="24" spans="2:8" ht="7.5" customHeight="1" x14ac:dyDescent="0.2"/>
    <row r="25" spans="2:8" ht="28.5" customHeight="1" x14ac:dyDescent="0.2">
      <c r="B25" s="2627" t="s">
        <v>1593</v>
      </c>
      <c r="C25" s="2627"/>
    </row>
    <row r="26" spans="2:8" ht="24.95" customHeight="1" thickBot="1" x14ac:dyDescent="0.25">
      <c r="B26" s="366" t="s">
        <v>1421</v>
      </c>
      <c r="C26" s="2654" t="s">
        <v>1422</v>
      </c>
      <c r="D26" s="2655"/>
      <c r="E26" s="2656" t="s">
        <v>1423</v>
      </c>
      <c r="F26" s="2657"/>
    </row>
    <row r="27" spans="2:8" ht="33" customHeight="1" thickBot="1" x14ac:dyDescent="0.25">
      <c r="B27" s="2739" t="s">
        <v>1428</v>
      </c>
      <c r="C27" s="2740"/>
      <c r="D27" s="2740"/>
      <c r="E27" s="2740"/>
      <c r="F27" s="2741"/>
    </row>
    <row r="28" spans="2:8" ht="36.75" customHeight="1" x14ac:dyDescent="0.2">
      <c r="B28" s="35" t="s">
        <v>498</v>
      </c>
      <c r="C28" s="2641" t="s">
        <v>8</v>
      </c>
      <c r="D28" s="2641"/>
      <c r="E28" s="2025" t="s">
        <v>8</v>
      </c>
      <c r="F28" s="2025"/>
    </row>
    <row r="29" spans="2:8" ht="36.75" customHeight="1" x14ac:dyDescent="0.2">
      <c r="B29" s="30" t="s">
        <v>500</v>
      </c>
      <c r="C29" s="2641" t="s">
        <v>624</v>
      </c>
      <c r="D29" s="2641"/>
      <c r="E29" s="2025">
        <v>7</v>
      </c>
      <c r="F29" s="2025"/>
    </row>
    <row r="30" spans="2:8" ht="51" customHeight="1" x14ac:dyDescent="0.2">
      <c r="B30" s="30" t="s">
        <v>505</v>
      </c>
      <c r="C30" s="1436" t="s">
        <v>2057</v>
      </c>
      <c r="D30" s="1436"/>
      <c r="E30" s="2025" t="s">
        <v>2056</v>
      </c>
      <c r="F30" s="2025"/>
    </row>
    <row r="31" spans="2:8" ht="13.5" customHeight="1" x14ac:dyDescent="0.2"/>
    <row r="33" spans="2:8" ht="28.5" customHeight="1" x14ac:dyDescent="0.2">
      <c r="B33" s="2627" t="s">
        <v>965</v>
      </c>
      <c r="C33" s="2627"/>
    </row>
    <row r="34" spans="2:8" ht="46.5" customHeight="1" x14ac:dyDescent="0.2">
      <c r="B34" s="30" t="s">
        <v>505</v>
      </c>
      <c r="C34" s="1436" t="s">
        <v>1429</v>
      </c>
      <c r="D34" s="1436"/>
      <c r="E34" s="1436" t="s">
        <v>1406</v>
      </c>
      <c r="F34" s="1436"/>
    </row>
    <row r="35" spans="2:8" ht="46.5" customHeight="1" x14ac:dyDescent="0.2">
      <c r="B35" s="30" t="s">
        <v>506</v>
      </c>
      <c r="C35" s="1436" t="s">
        <v>1429</v>
      </c>
      <c r="D35" s="1436"/>
      <c r="E35" s="2025" t="s">
        <v>1406</v>
      </c>
      <c r="F35" s="2025"/>
    </row>
    <row r="36" spans="2:8" ht="47.25" customHeight="1" x14ac:dyDescent="0.2">
      <c r="B36" s="36" t="s">
        <v>507</v>
      </c>
      <c r="C36" s="1436" t="s">
        <v>1429</v>
      </c>
      <c r="D36" s="1436"/>
      <c r="E36" s="2025" t="s">
        <v>1406</v>
      </c>
      <c r="F36" s="2025"/>
    </row>
    <row r="37" spans="2:8" ht="36.75" customHeight="1" x14ac:dyDescent="0.2">
      <c r="B37" s="34" t="s">
        <v>508</v>
      </c>
      <c r="C37" s="2743" t="s">
        <v>28</v>
      </c>
      <c r="D37" s="2672"/>
      <c r="E37" s="2025" t="s">
        <v>1406</v>
      </c>
      <c r="F37" s="2025"/>
    </row>
    <row r="38" spans="2:8" ht="36.75" customHeight="1" x14ac:dyDescent="0.2">
      <c r="B38" s="34" t="s">
        <v>509</v>
      </c>
      <c r="C38" s="2742" t="s">
        <v>28</v>
      </c>
      <c r="D38" s="2672"/>
      <c r="E38" s="2025" t="s">
        <v>1406</v>
      </c>
      <c r="F38" s="2025"/>
    </row>
    <row r="42" spans="2:8" x14ac:dyDescent="0.2">
      <c r="B42" s="159" t="s">
        <v>964</v>
      </c>
    </row>
    <row r="43" spans="2:8" ht="138.75" customHeight="1" x14ac:dyDescent="0.25">
      <c r="B43" s="1508" t="s">
        <v>2267</v>
      </c>
      <c r="C43" s="2736"/>
      <c r="D43" s="1534" t="s">
        <v>2266</v>
      </c>
      <c r="E43" s="2737"/>
      <c r="F43" s="2738"/>
      <c r="G43" s="160"/>
      <c r="H43"/>
    </row>
  </sheetData>
  <sheetProtection algorithmName="SHA-512" hashValue="yKP30pfsjPF9en9ukwnB66PFvhww9EoWgRvau8iFJaVTlzTHtCHz5NKTA2v2IT1OvH6mL3c5PqaRGKC3W0wP0A==" saltValue="/bi/LU88SvwkOP9QgkpjMA=="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6.42578125" style="58" customWidth="1"/>
    <col min="8" max="16384" width="9" style="58"/>
  </cols>
  <sheetData>
    <row r="1" spans="2:13" ht="9" customHeight="1" x14ac:dyDescent="0.2"/>
    <row r="2" spans="2:13" ht="50.25" customHeight="1" x14ac:dyDescent="0.25">
      <c r="B2" s="1416" t="s">
        <v>3165</v>
      </c>
      <c r="C2" s="1416"/>
      <c r="D2" s="1416"/>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129" customHeight="1" x14ac:dyDescent="0.2">
      <c r="B8" s="455" t="s">
        <v>1157</v>
      </c>
      <c r="C8" s="2616" t="s">
        <v>3257</v>
      </c>
      <c r="D8" s="2617"/>
      <c r="E8" s="457" t="s">
        <v>1157</v>
      </c>
      <c r="F8" s="2618"/>
      <c r="G8" s="2619"/>
      <c r="H8" s="149"/>
      <c r="I8" s="150"/>
      <c r="J8" s="148"/>
      <c r="K8" s="148"/>
      <c r="L8" s="148"/>
      <c r="M8" s="148"/>
    </row>
    <row r="9" spans="2:13" ht="55.5" customHeight="1" x14ac:dyDescent="0.2">
      <c r="B9" s="456" t="s">
        <v>1575</v>
      </c>
      <c r="C9" s="2700" t="s">
        <v>3256</v>
      </c>
      <c r="D9" s="270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2"/>
      <c r="G14" s="589" t="s">
        <v>1458</v>
      </c>
      <c r="H14" s="7"/>
    </row>
    <row r="15" spans="2:13" ht="24.95" customHeight="1" x14ac:dyDescent="0.2">
      <c r="B15" s="2609" t="s">
        <v>1455</v>
      </c>
      <c r="C15" s="2610"/>
      <c r="D15" s="2610"/>
      <c r="E15" s="2611"/>
      <c r="F15" s="564" t="s">
        <v>1574</v>
      </c>
    </row>
    <row r="16" spans="2:13" x14ac:dyDescent="0.2">
      <c r="B16" s="42"/>
      <c r="C16" s="42"/>
      <c r="D16" s="42"/>
      <c r="E16" s="42"/>
      <c r="F16" s="42"/>
      <c r="G16" s="7"/>
      <c r="H16" s="7"/>
    </row>
    <row r="17" spans="2:8" ht="24.95" customHeight="1" x14ac:dyDescent="0.2">
      <c r="B17" s="2721" t="s">
        <v>1454</v>
      </c>
      <c r="C17" s="2722"/>
      <c r="D17" s="2723"/>
      <c r="E17" s="573"/>
      <c r="F17" s="573"/>
      <c r="G17" s="7"/>
    </row>
    <row r="18" spans="2:8" ht="24.95" customHeight="1" x14ac:dyDescent="0.2">
      <c r="B18" s="2637" t="s">
        <v>1589</v>
      </c>
      <c r="C18" s="2637"/>
      <c r="D18" s="2637"/>
      <c r="E18" s="2637"/>
      <c r="F18" s="573"/>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626" t="s">
        <v>962</v>
      </c>
      <c r="C23" s="2626"/>
      <c r="D23" s="2626"/>
      <c r="E23" s="2626"/>
    </row>
    <row r="24" spans="2:8" ht="7.5" customHeight="1" x14ac:dyDescent="0.2"/>
    <row r="25" spans="2:8" ht="28.5" customHeight="1" x14ac:dyDescent="0.2">
      <c r="B25" s="2627" t="s">
        <v>1593</v>
      </c>
      <c r="C25" s="2627"/>
    </row>
    <row r="26" spans="2:8" ht="24.95" customHeight="1" thickBot="1" x14ac:dyDescent="0.25">
      <c r="B26" s="366" t="s">
        <v>1421</v>
      </c>
      <c r="C26" s="2654" t="s">
        <v>1422</v>
      </c>
      <c r="D26" s="2655"/>
      <c r="E26" s="2656" t="s">
        <v>1423</v>
      </c>
      <c r="F26" s="2657"/>
    </row>
    <row r="27" spans="2:8" ht="33" customHeight="1" thickBot="1" x14ac:dyDescent="0.25">
      <c r="B27" s="2746" t="s">
        <v>1425</v>
      </c>
      <c r="C27" s="2747"/>
      <c r="D27" s="2747"/>
      <c r="E27" s="2747"/>
      <c r="F27" s="2748"/>
    </row>
    <row r="28" spans="2:8" ht="36.75" customHeight="1" x14ac:dyDescent="0.2">
      <c r="B28" s="30" t="s">
        <v>530</v>
      </c>
      <c r="C28" s="2641" t="s">
        <v>402</v>
      </c>
      <c r="D28" s="2641"/>
      <c r="E28" s="2025" t="s">
        <v>403</v>
      </c>
      <c r="F28" s="2025"/>
    </row>
    <row r="29" spans="2:8" ht="13.5" customHeight="1" x14ac:dyDescent="0.2"/>
    <row r="31" spans="2:8" ht="28.5" customHeight="1" x14ac:dyDescent="0.2">
      <c r="B31" s="2627" t="s">
        <v>965</v>
      </c>
      <c r="C31" s="2627"/>
    </row>
    <row r="32" spans="2:8" ht="36.75" customHeight="1" x14ac:dyDescent="0.2">
      <c r="B32" s="36" t="s">
        <v>520</v>
      </c>
      <c r="C32" s="2744" t="s">
        <v>3453</v>
      </c>
      <c r="D32" s="2744"/>
      <c r="E32" s="2745" t="s">
        <v>3452</v>
      </c>
      <c r="F32" s="2745"/>
    </row>
    <row r="33" spans="2:8" ht="51.75" customHeight="1" x14ac:dyDescent="0.2">
      <c r="B33" s="30" t="s">
        <v>544</v>
      </c>
      <c r="C33" s="1436" t="s">
        <v>1429</v>
      </c>
      <c r="D33" s="1436"/>
      <c r="E33" s="2025" t="s">
        <v>1406</v>
      </c>
      <c r="F33" s="2025"/>
    </row>
    <row r="34" spans="2:8" ht="51.75" customHeight="1" x14ac:dyDescent="0.2">
      <c r="B34" s="30" t="s">
        <v>545</v>
      </c>
      <c r="C34" s="1436" t="s">
        <v>1429</v>
      </c>
      <c r="D34" s="1436"/>
      <c r="E34" s="2025" t="s">
        <v>1406</v>
      </c>
      <c r="F34" s="2025"/>
    </row>
    <row r="38" spans="2:8" x14ac:dyDescent="0.2">
      <c r="B38" s="159" t="s">
        <v>964</v>
      </c>
    </row>
    <row r="39" spans="2:8" ht="42" customHeight="1" x14ac:dyDescent="0.25">
      <c r="B39" s="2604"/>
      <c r="C39" s="2605"/>
      <c r="D39" s="2714"/>
      <c r="E39" s="2715"/>
      <c r="F39" s="2716"/>
      <c r="G39" s="160"/>
      <c r="H39"/>
    </row>
  </sheetData>
  <sheetProtection algorithmName="SHA-512" hashValue="vhdOOg+1YOV5KCLav8QoG1KCPHXPoT9Ka/NTrM4p6CczEFU98gn83R5/rW/ZTpusXtk7Cw9UuLsLTjFkAh0ieg==" saltValue="w36NkVFGiStL0ToTkM02TQ==" spinCount="100000"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3.25" customHeight="1" x14ac:dyDescent="0.25">
      <c r="B2" s="2726" t="s">
        <v>3230</v>
      </c>
      <c r="C2" s="2726"/>
      <c r="D2" s="2726"/>
      <c r="E2" s="2726"/>
      <c r="F2" s="2726"/>
      <c r="G2" s="56"/>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750" t="s">
        <v>1553</v>
      </c>
      <c r="C5" s="2751"/>
      <c r="D5" s="2751"/>
      <c r="E5" s="2751"/>
      <c r="F5" s="2752"/>
    </row>
    <row r="6" spans="2:13" ht="18" x14ac:dyDescent="0.25">
      <c r="B6" s="146"/>
      <c r="C6" s="146"/>
      <c r="E6" s="146"/>
      <c r="F6" s="146"/>
      <c r="G6" s="146"/>
      <c r="H6" s="146"/>
    </row>
    <row r="7" spans="2:13" ht="27.75" customHeight="1" x14ac:dyDescent="0.25">
      <c r="B7" s="2628" t="s">
        <v>1414</v>
      </c>
      <c r="C7" s="2628"/>
      <c r="D7" s="146"/>
      <c r="E7" s="570" t="s">
        <v>1415</v>
      </c>
      <c r="H7" s="24"/>
    </row>
    <row r="8" spans="2:13" ht="8.25" customHeight="1" x14ac:dyDescent="0.2">
      <c r="B8" s="147"/>
      <c r="C8" s="147"/>
      <c r="D8" s="147"/>
      <c r="E8" s="27"/>
      <c r="H8" s="27"/>
      <c r="J8" s="148"/>
      <c r="K8" s="148"/>
      <c r="L8" s="148"/>
      <c r="M8" s="148"/>
    </row>
    <row r="9" spans="2:13" ht="54.75" customHeight="1" x14ac:dyDescent="0.2">
      <c r="B9" s="455" t="s">
        <v>1157</v>
      </c>
      <c r="C9" s="2616" t="s">
        <v>3231</v>
      </c>
      <c r="D9" s="2617"/>
      <c r="E9" s="457" t="s">
        <v>1157</v>
      </c>
      <c r="F9" s="2618"/>
      <c r="G9" s="2619"/>
      <c r="H9" s="149"/>
      <c r="I9" s="150"/>
      <c r="J9" s="148"/>
      <c r="K9" s="148"/>
      <c r="L9" s="148"/>
      <c r="M9" s="148"/>
    </row>
    <row r="10" spans="2:13" ht="54.75" customHeight="1" x14ac:dyDescent="0.2">
      <c r="B10" s="456" t="s">
        <v>1575</v>
      </c>
      <c r="C10" s="2616" t="s">
        <v>3166</v>
      </c>
      <c r="D10" s="2617"/>
      <c r="E10" s="458" t="s">
        <v>1575</v>
      </c>
      <c r="F10" s="2620"/>
      <c r="G10" s="2622"/>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609" t="s">
        <v>1430</v>
      </c>
      <c r="C14" s="2702"/>
      <c r="D14" s="2702"/>
      <c r="E14" s="2702"/>
      <c r="F14" s="2702"/>
      <c r="G14" s="2703"/>
    </row>
    <row r="15" spans="2:13" ht="15" customHeight="1" x14ac:dyDescent="0.2">
      <c r="B15" s="2749" t="s">
        <v>0</v>
      </c>
      <c r="C15" s="2610"/>
      <c r="D15" s="2610"/>
      <c r="E15" s="2610"/>
      <c r="F15" s="2611"/>
      <c r="G15" s="42"/>
    </row>
    <row r="16" spans="2:13" ht="24.95" customHeight="1" x14ac:dyDescent="0.2">
      <c r="B16" s="2753" t="s">
        <v>1457</v>
      </c>
      <c r="C16" s="2678"/>
      <c r="D16" s="2678"/>
      <c r="E16" s="2754"/>
      <c r="F16" s="42"/>
      <c r="G16" s="42"/>
    </row>
    <row r="17" spans="2:9" ht="15" customHeight="1" x14ac:dyDescent="0.2">
      <c r="B17" s="2688" t="s">
        <v>411</v>
      </c>
      <c r="C17" s="2688"/>
      <c r="D17" s="2688"/>
      <c r="E17" s="42"/>
      <c r="F17" s="42"/>
      <c r="G17" s="42"/>
    </row>
    <row r="18" spans="2:9" x14ac:dyDescent="0.2">
      <c r="B18" s="573"/>
      <c r="C18" s="573"/>
      <c r="D18" s="573"/>
      <c r="E18" s="573"/>
      <c r="F18" s="42"/>
      <c r="G18" s="42"/>
    </row>
    <row r="19" spans="2:9" ht="15" customHeight="1" x14ac:dyDescent="0.2">
      <c r="B19" s="2757" t="s">
        <v>412</v>
      </c>
      <c r="C19" s="2757"/>
      <c r="D19" s="42"/>
      <c r="E19" s="42"/>
      <c r="F19" s="42"/>
      <c r="G19" s="42"/>
    </row>
    <row r="20" spans="2:9" ht="24.95" customHeight="1" x14ac:dyDescent="0.2">
      <c r="B20" s="2661" t="s">
        <v>1590</v>
      </c>
      <c r="C20" s="2755"/>
      <c r="D20" s="2756"/>
      <c r="E20" s="573"/>
      <c r="F20" s="42"/>
      <c r="G20" s="42"/>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59" t="s">
        <v>964</v>
      </c>
    </row>
    <row r="25" spans="2:9" ht="42" customHeight="1" x14ac:dyDescent="0.25">
      <c r="B25" s="2604"/>
      <c r="C25" s="2605"/>
      <c r="D25" s="2606"/>
      <c r="E25" s="2607"/>
      <c r="F25" s="2607"/>
      <c r="G25" s="2608"/>
      <c r="H25" s="160"/>
      <c r="I25"/>
    </row>
  </sheetData>
  <sheetProtection algorithmName="SHA-512" hashValue="7MTs6Zb8yXjtlyTWQzJF+YKKkmJmrlC2+xTvdDRnJcpwdTodkWLyX1WX3RplobcCC9WSKxHPiXYCBw1d0reaEg==" saltValue="KG7aFn/paIhjZka8DzD6iQ==" spinCount="100000" sheet="1" objects="1" scenarios="1"/>
  <mergeCells count="15">
    <mergeCell ref="B16:E16"/>
    <mergeCell ref="B17:D17"/>
    <mergeCell ref="B20:D20"/>
    <mergeCell ref="B19:C19"/>
    <mergeCell ref="B25:C25"/>
    <mergeCell ref="D25:G25"/>
    <mergeCell ref="B2:F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7109375" style="58" customWidth="1"/>
    <col min="8" max="16384" width="9" style="58"/>
  </cols>
  <sheetData>
    <row r="1" spans="2:13" ht="9" customHeight="1" x14ac:dyDescent="0.2"/>
    <row r="2" spans="2:13" ht="49.5" customHeight="1" x14ac:dyDescent="0.25">
      <c r="B2" s="1416" t="s">
        <v>2212</v>
      </c>
      <c r="C2" s="1416"/>
      <c r="D2" s="1416"/>
      <c r="E2" s="684"/>
      <c r="F2" s="684"/>
      <c r="G2" s="56"/>
      <c r="H2" s="26"/>
      <c r="I2"/>
    </row>
    <row r="3" spans="2:13" s="1" customFormat="1" ht="16.5" customHeight="1" x14ac:dyDescent="0.25">
      <c r="B3" s="372" t="s">
        <v>926</v>
      </c>
      <c r="C3"/>
      <c r="D3"/>
      <c r="E3"/>
      <c r="F3"/>
      <c r="G3" s="177"/>
      <c r="H3" s="177"/>
      <c r="I3" s="177"/>
      <c r="J3" s="178"/>
      <c r="K3"/>
      <c r="L3"/>
      <c r="M3"/>
    </row>
    <row r="5" spans="2:13" ht="53.25" customHeight="1" x14ac:dyDescent="0.2">
      <c r="B5" s="2750" t="s">
        <v>3786</v>
      </c>
      <c r="C5" s="2758"/>
      <c r="D5" s="2758"/>
      <c r="E5" s="2758"/>
      <c r="F5" s="2758"/>
      <c r="G5" s="2759"/>
    </row>
    <row r="6" spans="2:13" ht="20.25" customHeight="1" x14ac:dyDescent="0.2"/>
    <row r="7" spans="2:13" ht="24" customHeight="1" x14ac:dyDescent="0.2">
      <c r="B7" s="151"/>
      <c r="C7" s="151"/>
      <c r="D7" s="151"/>
      <c r="E7" s="152"/>
      <c r="F7" s="153"/>
      <c r="G7" s="153"/>
      <c r="H7" s="154"/>
      <c r="I7" s="150"/>
      <c r="J7" s="147"/>
      <c r="K7" s="148"/>
      <c r="L7" s="148"/>
      <c r="M7" s="148"/>
    </row>
    <row r="8" spans="2:13" ht="15.75" x14ac:dyDescent="0.2">
      <c r="B8" s="151"/>
      <c r="C8" s="147"/>
      <c r="D8" s="147"/>
      <c r="E8" s="25"/>
      <c r="H8" s="155"/>
      <c r="I8" s="147"/>
      <c r="J8" s="147"/>
      <c r="K8" s="148"/>
      <c r="L8" s="148"/>
      <c r="M8" s="148"/>
    </row>
  </sheetData>
  <sheetProtection algorithmName="SHA-512" hashValue="TkC3fCA0oj+C4NnnBZQ7KlLQb3o0kYUWZ5Qp+x2h2Tm1niFEjtsR3p0smgyXT/dm1ItrELaDsEJPnOagfux/qA==" saltValue="5pM/d5LEmhikaPgIr0WWfA==" spinCount="100000"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8.42578125" style="58" customWidth="1"/>
    <col min="4" max="4" width="19.7109375" style="58" customWidth="1"/>
    <col min="5" max="5" width="15.28515625" style="58" customWidth="1"/>
    <col min="6" max="6" width="22.7109375" style="58" customWidth="1"/>
    <col min="7" max="7" width="26.85546875" style="58" customWidth="1"/>
    <col min="8" max="16384" width="9" style="58"/>
  </cols>
  <sheetData>
    <row r="1" spans="2:13" ht="9" customHeight="1" x14ac:dyDescent="0.2"/>
    <row r="2" spans="2:13" ht="48.75" customHeight="1" x14ac:dyDescent="0.25">
      <c r="B2" s="1416" t="s">
        <v>3167</v>
      </c>
      <c r="C2" s="1416"/>
      <c r="D2" s="1416"/>
      <c r="E2" s="1416"/>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78.75" customHeight="1" x14ac:dyDescent="0.2">
      <c r="B8" s="455" t="s">
        <v>1157</v>
      </c>
      <c r="C8" s="2700" t="s">
        <v>3259</v>
      </c>
      <c r="D8" s="2701"/>
      <c r="E8" s="457" t="s">
        <v>1157</v>
      </c>
      <c r="F8" s="2618"/>
      <c r="G8" s="2619"/>
      <c r="H8" s="149"/>
      <c r="I8" s="150"/>
      <c r="J8" s="148"/>
      <c r="K8" s="148"/>
      <c r="L8" s="148"/>
      <c r="M8" s="148"/>
    </row>
    <row r="9" spans="2:13" ht="54.75" customHeight="1" x14ac:dyDescent="0.2">
      <c r="B9" s="456" t="s">
        <v>1575</v>
      </c>
      <c r="C9" s="2700" t="s">
        <v>3258</v>
      </c>
      <c r="D9" s="2701"/>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2"/>
      <c r="G14" s="589" t="s">
        <v>1458</v>
      </c>
      <c r="H14" s="7"/>
    </row>
    <row r="15" spans="2:13" ht="15" customHeight="1" x14ac:dyDescent="0.2">
      <c r="B15" s="2688" t="s">
        <v>413</v>
      </c>
      <c r="C15" s="2688"/>
      <c r="D15" s="2688"/>
      <c r="E15" s="2688"/>
      <c r="F15" s="42"/>
      <c r="G15" s="42"/>
    </row>
    <row r="16" spans="2:13" ht="15" customHeight="1" x14ac:dyDescent="0.2">
      <c r="B16" s="2749" t="s">
        <v>0</v>
      </c>
      <c r="C16" s="2610"/>
      <c r="D16" s="2611"/>
      <c r="E16" s="42"/>
      <c r="F16" s="42"/>
      <c r="G16" s="42"/>
    </row>
    <row r="17" spans="2:8" x14ac:dyDescent="0.2">
      <c r="B17" s="42"/>
      <c r="C17" s="42"/>
      <c r="D17" s="42"/>
      <c r="E17" s="42"/>
      <c r="F17" s="42"/>
      <c r="G17" s="42"/>
      <c r="H17" s="7"/>
    </row>
    <row r="18" spans="2:8" ht="26.25" customHeight="1" x14ac:dyDescent="0.2">
      <c r="B18" s="2762" t="s">
        <v>1463</v>
      </c>
      <c r="C18" s="2763"/>
      <c r="D18" s="582"/>
      <c r="E18" s="573"/>
      <c r="F18" s="42"/>
      <c r="G18" s="42"/>
    </row>
    <row r="19" spans="2:8" ht="24.95" customHeight="1" x14ac:dyDescent="0.2">
      <c r="B19" s="2661" t="s">
        <v>1591</v>
      </c>
      <c r="C19" s="2755"/>
      <c r="D19" s="2756"/>
      <c r="E19" s="573"/>
      <c r="F19" s="573"/>
      <c r="G19" s="42"/>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626" t="s">
        <v>962</v>
      </c>
      <c r="C24" s="2626"/>
      <c r="D24" s="2626"/>
      <c r="E24" s="2626"/>
    </row>
    <row r="25" spans="2:8" ht="7.5" customHeight="1" x14ac:dyDescent="0.2"/>
    <row r="26" spans="2:8" ht="28.5" customHeight="1" x14ac:dyDescent="0.2">
      <c r="B26" s="2627" t="s">
        <v>1593</v>
      </c>
      <c r="C26" s="2627"/>
    </row>
    <row r="27" spans="2:8" ht="24.95" customHeight="1" thickBot="1" x14ac:dyDescent="0.25">
      <c r="B27" s="366" t="s">
        <v>1421</v>
      </c>
      <c r="C27" s="2654" t="s">
        <v>1422</v>
      </c>
      <c r="D27" s="2655"/>
      <c r="E27" s="2656" t="s">
        <v>1423</v>
      </c>
      <c r="F27" s="2657"/>
    </row>
    <row r="28" spans="2:8" ht="33" customHeight="1" thickBot="1" x14ac:dyDescent="0.25">
      <c r="B28" s="2739" t="s">
        <v>1427</v>
      </c>
      <c r="C28" s="2740"/>
      <c r="D28" s="2740"/>
      <c r="E28" s="2740"/>
      <c r="F28" s="2741"/>
    </row>
    <row r="29" spans="2:8" ht="48" customHeight="1" x14ac:dyDescent="0.2">
      <c r="B29" s="216" t="s">
        <v>680</v>
      </c>
      <c r="C29" s="2636" t="s">
        <v>8</v>
      </c>
      <c r="D29" s="2636"/>
      <c r="E29" s="1668" t="s">
        <v>2017</v>
      </c>
      <c r="F29" s="1668"/>
    </row>
    <row r="30" spans="2:8" ht="52.5" customHeight="1" x14ac:dyDescent="0.2">
      <c r="B30" s="36" t="s">
        <v>502</v>
      </c>
      <c r="C30" s="1570" t="s">
        <v>13</v>
      </c>
      <c r="D30" s="1570"/>
      <c r="E30" s="1436" t="s">
        <v>673</v>
      </c>
      <c r="F30" s="1436"/>
    </row>
    <row r="31" spans="2:8" ht="48" customHeight="1" x14ac:dyDescent="0.2">
      <c r="B31" s="36" t="s">
        <v>503</v>
      </c>
      <c r="C31" s="1436" t="s">
        <v>30</v>
      </c>
      <c r="D31" s="1436"/>
      <c r="E31" s="1436" t="s">
        <v>381</v>
      </c>
      <c r="F31" s="1436"/>
    </row>
    <row r="32" spans="2:8" ht="49.5" customHeight="1" x14ac:dyDescent="0.2">
      <c r="B32" s="36" t="s">
        <v>504</v>
      </c>
      <c r="C32" s="1570" t="s">
        <v>31</v>
      </c>
      <c r="D32" s="1570"/>
      <c r="E32" s="1436" t="s">
        <v>382</v>
      </c>
      <c r="F32" s="1436"/>
    </row>
    <row r="33" spans="2:8" ht="36.75" customHeight="1" x14ac:dyDescent="0.2">
      <c r="B33" s="30" t="s">
        <v>512</v>
      </c>
      <c r="C33" s="2636" t="s">
        <v>8</v>
      </c>
      <c r="D33" s="2636"/>
      <c r="E33" s="1436" t="s">
        <v>8</v>
      </c>
      <c r="F33" s="1436"/>
    </row>
    <row r="34" spans="2:8" ht="36.75" customHeight="1" x14ac:dyDescent="0.2">
      <c r="B34" s="30" t="s">
        <v>513</v>
      </c>
      <c r="C34" s="1436" t="s">
        <v>376</v>
      </c>
      <c r="D34" s="1436"/>
      <c r="E34" s="1436" t="s">
        <v>0</v>
      </c>
      <c r="F34" s="1436"/>
    </row>
    <row r="35" spans="2:8" ht="13.5" customHeight="1" x14ac:dyDescent="0.2"/>
    <row r="37" spans="2:8" ht="28.5" customHeight="1" x14ac:dyDescent="0.2">
      <c r="B37" s="2627" t="s">
        <v>965</v>
      </c>
      <c r="C37" s="2627"/>
    </row>
    <row r="38" spans="2:8" ht="36.75" customHeight="1" x14ac:dyDescent="0.2">
      <c r="B38" s="43" t="s">
        <v>517</v>
      </c>
      <c r="C38" s="2760" t="s">
        <v>975</v>
      </c>
      <c r="D38" s="2761"/>
      <c r="E38" s="1436" t="s">
        <v>1957</v>
      </c>
      <c r="F38" s="1436"/>
    </row>
    <row r="42" spans="2:8" x14ac:dyDescent="0.2">
      <c r="B42" s="159" t="s">
        <v>964</v>
      </c>
    </row>
    <row r="43" spans="2:8" ht="42" customHeight="1" x14ac:dyDescent="0.25">
      <c r="B43" s="2604"/>
      <c r="C43" s="2605"/>
      <c r="D43" s="2714"/>
      <c r="E43" s="2715"/>
      <c r="F43" s="2716"/>
      <c r="G43" s="160"/>
      <c r="H43"/>
    </row>
  </sheetData>
  <sheetProtection algorithmName="SHA-512" hashValue="UxgeePmPsoW+kAr/dk+1qMk78JLFANXiLpKQ2GCf9QLwpXWjC62O5JqqCU+WIkIf4xK+8f97GHOwkB7Jt5n4IQ==" saltValue="FsENTt1UqSPbNm9Qg0sSBg==" spinCount="100000"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71093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5703125" style="58" customWidth="1"/>
    <col min="8" max="16384" width="9" style="58"/>
  </cols>
  <sheetData>
    <row r="1" spans="2:13" ht="9" customHeight="1" x14ac:dyDescent="0.2"/>
    <row r="2" spans="2:13" ht="64.5" customHeight="1" x14ac:dyDescent="0.25">
      <c r="B2" s="2726" t="s">
        <v>3234</v>
      </c>
      <c r="C2" s="2726"/>
      <c r="D2" s="2726"/>
      <c r="E2" s="2726"/>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82.5" customHeight="1" x14ac:dyDescent="0.2">
      <c r="B8" s="455" t="s">
        <v>1157</v>
      </c>
      <c r="C8" s="2727" t="s">
        <v>3235</v>
      </c>
      <c r="D8" s="2728"/>
      <c r="E8" s="457" t="s">
        <v>1157</v>
      </c>
      <c r="F8" s="2618"/>
      <c r="G8" s="2619"/>
      <c r="H8" s="149"/>
      <c r="I8" s="150"/>
      <c r="J8" s="148"/>
      <c r="K8" s="148"/>
      <c r="L8" s="148"/>
      <c r="M8" s="148"/>
    </row>
    <row r="9" spans="2:13" ht="76.5" customHeight="1" x14ac:dyDescent="0.2">
      <c r="B9" s="456" t="s">
        <v>1575</v>
      </c>
      <c r="C9" s="2764" t="s">
        <v>3236</v>
      </c>
      <c r="D9" s="2765"/>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2"/>
      <c r="G14" s="585" t="s">
        <v>1458</v>
      </c>
      <c r="H14" s="7"/>
    </row>
    <row r="15" spans="2:13" ht="24.95" customHeight="1" x14ac:dyDescent="0.2">
      <c r="B15" s="2609" t="s">
        <v>2268</v>
      </c>
      <c r="C15" s="2610"/>
      <c r="D15" s="2611"/>
      <c r="E15" s="42"/>
      <c r="F15" s="42"/>
      <c r="G15" s="42"/>
    </row>
    <row r="16" spans="2:13" x14ac:dyDescent="0.2">
      <c r="B16" s="42"/>
      <c r="C16" s="42"/>
      <c r="D16" s="42"/>
      <c r="E16" s="42"/>
      <c r="F16" s="42"/>
      <c r="G16" s="42"/>
      <c r="H16" s="7"/>
    </row>
    <row r="17" spans="2:8" ht="26.25" customHeight="1" x14ac:dyDescent="0.2">
      <c r="B17" s="2762" t="s">
        <v>1462</v>
      </c>
      <c r="C17" s="2763"/>
      <c r="D17" s="582"/>
      <c r="E17" s="573"/>
      <c r="F17" s="42"/>
      <c r="G17" s="42"/>
    </row>
    <row r="18" spans="2:8" ht="24.95" customHeight="1" x14ac:dyDescent="0.2">
      <c r="B18" s="2661" t="s">
        <v>2213</v>
      </c>
      <c r="C18" s="2755"/>
      <c r="D18" s="2756"/>
      <c r="E18" s="573"/>
      <c r="F18" s="573"/>
      <c r="G18" s="42"/>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626" t="s">
        <v>962</v>
      </c>
      <c r="C23" s="2626"/>
      <c r="D23" s="2626"/>
      <c r="E23" s="2626"/>
    </row>
    <row r="24" spans="2:8" ht="7.5" customHeight="1" x14ac:dyDescent="0.2"/>
    <row r="25" spans="2:8" ht="28.5" customHeight="1" x14ac:dyDescent="0.2">
      <c r="B25" s="2627" t="s">
        <v>1593</v>
      </c>
      <c r="C25" s="2627"/>
    </row>
    <row r="26" spans="2:8" ht="24.95" customHeight="1" thickBot="1" x14ac:dyDescent="0.25">
      <c r="B26" s="366" t="s">
        <v>1421</v>
      </c>
      <c r="C26" s="2654" t="s">
        <v>1422</v>
      </c>
      <c r="D26" s="2655"/>
      <c r="E26" s="2656" t="s">
        <v>1423</v>
      </c>
      <c r="F26" s="2657"/>
    </row>
    <row r="27" spans="2:8" ht="33" customHeight="1" thickBot="1" x14ac:dyDescent="0.25">
      <c r="B27" s="2739" t="s">
        <v>1427</v>
      </c>
      <c r="C27" s="2740"/>
      <c r="D27" s="2740"/>
      <c r="E27" s="2740"/>
      <c r="F27" s="2741"/>
    </row>
    <row r="28" spans="2:8" ht="48" customHeight="1" x14ac:dyDescent="0.2">
      <c r="B28" s="216" t="s">
        <v>680</v>
      </c>
      <c r="C28" s="2636" t="s">
        <v>8</v>
      </c>
      <c r="D28" s="2636"/>
      <c r="E28" s="1668" t="s">
        <v>2017</v>
      </c>
      <c r="F28" s="1668"/>
    </row>
    <row r="29" spans="2:8" ht="36.75" customHeight="1" x14ac:dyDescent="0.2">
      <c r="B29" s="30" t="s">
        <v>524</v>
      </c>
      <c r="C29" s="2671" t="s">
        <v>408</v>
      </c>
      <c r="D29" s="2672"/>
      <c r="E29" s="1647" t="s">
        <v>408</v>
      </c>
      <c r="F29" s="1533"/>
    </row>
    <row r="30" spans="2:8" ht="36.75" customHeight="1" x14ac:dyDescent="0.2">
      <c r="B30" s="30" t="s">
        <v>525</v>
      </c>
      <c r="C30" s="2671" t="s">
        <v>642</v>
      </c>
      <c r="D30" s="2672"/>
      <c r="E30" s="1647" t="s">
        <v>147</v>
      </c>
      <c r="F30" s="1533"/>
    </row>
    <row r="31" spans="2:8" ht="13.5" customHeight="1" x14ac:dyDescent="0.2"/>
    <row r="33" spans="2:8" ht="28.5" customHeight="1" x14ac:dyDescent="0.2">
      <c r="B33" s="2627" t="s">
        <v>965</v>
      </c>
      <c r="C33" s="2627"/>
    </row>
    <row r="34" spans="2:8" ht="36.75" customHeight="1" x14ac:dyDescent="0.2">
      <c r="B34" s="30" t="s">
        <v>635</v>
      </c>
      <c r="C34" s="2635" t="s">
        <v>675</v>
      </c>
      <c r="D34" s="2635"/>
      <c r="E34" s="1436" t="s">
        <v>414</v>
      </c>
      <c r="F34" s="1436"/>
    </row>
    <row r="35" spans="2:8" ht="42.75" customHeight="1" x14ac:dyDescent="0.2">
      <c r="B35" s="30" t="s">
        <v>674</v>
      </c>
      <c r="C35" s="2766" t="s">
        <v>676</v>
      </c>
      <c r="D35" s="2635"/>
      <c r="E35" s="1436" t="s">
        <v>1405</v>
      </c>
      <c r="F35" s="1436"/>
    </row>
    <row r="39" spans="2:8" x14ac:dyDescent="0.2">
      <c r="B39" s="159" t="s">
        <v>964</v>
      </c>
    </row>
    <row r="40" spans="2:8" ht="42" customHeight="1" x14ac:dyDescent="0.25">
      <c r="B40" s="2604"/>
      <c r="C40" s="2605"/>
      <c r="D40" s="2714"/>
      <c r="E40" s="2715"/>
      <c r="F40" s="2716"/>
      <c r="G40" s="160"/>
      <c r="H40"/>
    </row>
  </sheetData>
  <sheetProtection algorithmName="SHA-512" hashValue="1om7L36tiU+hECL2qDgVPOADt0rTi/trIc4juq85vggpyc2CoUbrlA++XxsbuaQEJgt7l8sWHM5sG5LcDjs4vg==" saltValue="ZbU7de9DbP+ZOcmAoC/EXQ==" spinCount="100000" sheet="1" objects="1" scenarios="1"/>
  <mergeCells count="29">
    <mergeCell ref="E26:F26"/>
    <mergeCell ref="C28:D28"/>
    <mergeCell ref="C29:D29"/>
    <mergeCell ref="E29:F29"/>
    <mergeCell ref="C30:D30"/>
    <mergeCell ref="E30:F30"/>
    <mergeCell ref="C26:D26"/>
    <mergeCell ref="C34:D34"/>
    <mergeCell ref="E34:F34"/>
    <mergeCell ref="D40:F40"/>
    <mergeCell ref="B40:C40"/>
    <mergeCell ref="C35:D35"/>
    <mergeCell ref="E35:F35"/>
    <mergeCell ref="B33:C33"/>
    <mergeCell ref="E28:F28"/>
    <mergeCell ref="B27:F27"/>
    <mergeCell ref="B2:E2"/>
    <mergeCell ref="B14:F14"/>
    <mergeCell ref="B15:D15"/>
    <mergeCell ref="B17:C17"/>
    <mergeCell ref="B18:D18"/>
    <mergeCell ref="B6:C6"/>
    <mergeCell ref="B13:G13"/>
    <mergeCell ref="C8:D8"/>
    <mergeCell ref="F8:G8"/>
    <mergeCell ref="C9:D9"/>
    <mergeCell ref="F9:G9"/>
    <mergeCell ref="B23:E23"/>
    <mergeCell ref="B25:C25"/>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4.75" customHeight="1" x14ac:dyDescent="0.25">
      <c r="B2" s="1416" t="s">
        <v>3168</v>
      </c>
      <c r="C2" s="1416"/>
      <c r="D2" s="1416"/>
      <c r="E2" s="1416"/>
      <c r="F2" s="1416"/>
      <c r="G2" s="1416"/>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750" t="s">
        <v>1553</v>
      </c>
      <c r="C5" s="2751"/>
      <c r="D5" s="2751"/>
      <c r="E5" s="2751"/>
      <c r="F5" s="2752"/>
    </row>
    <row r="6" spans="2:13" ht="18" x14ac:dyDescent="0.25">
      <c r="B6" s="146"/>
      <c r="C6" s="146"/>
      <c r="E6" s="146"/>
      <c r="F6" s="146"/>
      <c r="G6" s="146"/>
      <c r="H6" s="146"/>
    </row>
    <row r="7" spans="2:13" ht="27.75" customHeight="1" x14ac:dyDescent="0.25">
      <c r="B7" s="2628" t="s">
        <v>1414</v>
      </c>
      <c r="C7" s="2628"/>
      <c r="D7" s="146"/>
      <c r="E7" s="570" t="s">
        <v>1415</v>
      </c>
      <c r="H7" s="24"/>
    </row>
    <row r="8" spans="2:13" ht="8.25" customHeight="1" x14ac:dyDescent="0.2">
      <c r="B8" s="147"/>
      <c r="C8" s="147"/>
      <c r="D8" s="147"/>
      <c r="E8" s="27"/>
      <c r="H8" s="27"/>
      <c r="J8" s="148"/>
      <c r="K8" s="148"/>
      <c r="L8" s="148"/>
      <c r="M8" s="148"/>
    </row>
    <row r="9" spans="2:13" ht="105" customHeight="1" x14ac:dyDescent="0.2">
      <c r="B9" s="455" t="s">
        <v>1157</v>
      </c>
      <c r="C9" s="2616" t="s">
        <v>3260</v>
      </c>
      <c r="D9" s="2617"/>
      <c r="E9" s="457" t="s">
        <v>1157</v>
      </c>
      <c r="F9" s="2618"/>
      <c r="G9" s="2619"/>
      <c r="H9" s="149"/>
      <c r="I9" s="150"/>
      <c r="J9" s="148"/>
      <c r="K9" s="148"/>
      <c r="L9" s="148"/>
      <c r="M9" s="148"/>
    </row>
    <row r="10" spans="2:13" ht="57" customHeight="1" x14ac:dyDescent="0.2">
      <c r="B10" s="456" t="s">
        <v>1575</v>
      </c>
      <c r="C10" s="2616" t="s">
        <v>3169</v>
      </c>
      <c r="D10" s="2617"/>
      <c r="E10" s="458" t="s">
        <v>1575</v>
      </c>
      <c r="F10" s="2620"/>
      <c r="G10" s="2622"/>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609" t="s">
        <v>1430</v>
      </c>
      <c r="C14" s="2702"/>
      <c r="D14" s="2702"/>
      <c r="E14" s="2702"/>
      <c r="F14" s="2702"/>
      <c r="G14" s="2703"/>
    </row>
    <row r="15" spans="2:13" ht="28.5" customHeight="1" x14ac:dyDescent="0.2">
      <c r="B15" s="2609" t="s">
        <v>1439</v>
      </c>
      <c r="C15" s="2610"/>
      <c r="D15" s="2610"/>
      <c r="E15" s="2610"/>
      <c r="F15" s="2611"/>
      <c r="G15" s="42"/>
    </row>
    <row r="16" spans="2:13" ht="24.95" customHeight="1" x14ac:dyDescent="0.2">
      <c r="B16" s="2753" t="s">
        <v>2134</v>
      </c>
      <c r="C16" s="2678"/>
      <c r="D16" s="2678"/>
      <c r="E16" s="2754"/>
      <c r="F16" s="42"/>
      <c r="G16" s="42"/>
    </row>
    <row r="17" spans="2:9" x14ac:dyDescent="0.2">
      <c r="B17" s="573"/>
      <c r="C17" s="573"/>
      <c r="D17" s="573"/>
      <c r="E17" s="573"/>
      <c r="F17" s="42"/>
      <c r="G17" s="42"/>
    </row>
    <row r="18" spans="2:9" ht="25.5" customHeight="1" x14ac:dyDescent="0.2">
      <c r="B18" s="2767" t="s">
        <v>2135</v>
      </c>
      <c r="C18" s="2768"/>
      <c r="D18" s="42"/>
      <c r="E18" s="42"/>
      <c r="F18" s="42"/>
      <c r="G18" s="42"/>
    </row>
    <row r="19" spans="2:9" ht="24.95" customHeight="1" x14ac:dyDescent="0.2">
      <c r="B19" s="2637" t="s">
        <v>2029</v>
      </c>
      <c r="C19" s="2637"/>
      <c r="D19" s="2637"/>
      <c r="E19" s="2637"/>
      <c r="F19" s="42"/>
      <c r="G19" s="42"/>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59" t="s">
        <v>964</v>
      </c>
    </row>
    <row r="24" spans="2:9" ht="42" customHeight="1" x14ac:dyDescent="0.25">
      <c r="B24" s="2604"/>
      <c r="C24" s="2605"/>
      <c r="D24" s="2606"/>
      <c r="E24" s="2607"/>
      <c r="F24" s="2607"/>
      <c r="G24" s="2608"/>
      <c r="H24" s="160"/>
      <c r="I24"/>
    </row>
  </sheetData>
  <sheetProtection algorithmName="SHA-512" hashValue="Sym8TBumlsr8SYJ+AGQvHMZ4ud9Ja6pkeNjQ+7CJjg26hS/CVzSb/c51B3xUs2BwosMIT2t96yINKUmV97p7AQ==" saltValue="JmP2go/dzfYKsqogBvvx9Q==" spinCount="100000" sheet="1" objects="1" scenarios="1"/>
  <mergeCells count="14">
    <mergeCell ref="B24:C24"/>
    <mergeCell ref="D24:G24"/>
    <mergeCell ref="B19:E19"/>
    <mergeCell ref="B14:G14"/>
    <mergeCell ref="B15:F15"/>
    <mergeCell ref="B16:E16"/>
    <mergeCell ref="B18:C18"/>
    <mergeCell ref="B2:G2"/>
    <mergeCell ref="C10:D10"/>
    <mergeCell ref="F10:G10"/>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44"/>
  <sheetViews>
    <sheetView showGridLines="0" showRuler="0" zoomScaleSheetLayoutView="100" workbookViewId="0">
      <pane ySplit="3" topLeftCell="A4" activePane="bottomLeft" state="frozen"/>
      <selection pane="bottomLeft" activeCell="G32" sqref="G3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57" customHeight="1" x14ac:dyDescent="0.25">
      <c r="B2" s="2769" t="s">
        <v>3237</v>
      </c>
      <c r="C2" s="2769"/>
      <c r="D2" s="2769"/>
      <c r="E2" s="2769"/>
      <c r="F2" s="2769"/>
      <c r="G2" s="2769"/>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700" t="s">
        <v>3239</v>
      </c>
      <c r="D8" s="2701"/>
      <c r="E8" s="457" t="s">
        <v>1157</v>
      </c>
      <c r="F8" s="2618"/>
      <c r="G8" s="2619"/>
      <c r="H8" s="149"/>
      <c r="I8" s="150"/>
      <c r="J8" s="148"/>
      <c r="K8" s="148"/>
      <c r="L8" s="148"/>
      <c r="M8" s="148"/>
    </row>
    <row r="9" spans="2:13" ht="55.5" customHeight="1" x14ac:dyDescent="0.2">
      <c r="B9" s="456" t="s">
        <v>1575</v>
      </c>
      <c r="C9" s="2727" t="s">
        <v>3238</v>
      </c>
      <c r="D9" s="2728"/>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2"/>
      <c r="G14" s="585" t="s">
        <v>1458</v>
      </c>
      <c r="H14" s="7"/>
    </row>
    <row r="15" spans="2:13" ht="15" customHeight="1" x14ac:dyDescent="0.2">
      <c r="B15" s="2772" t="s">
        <v>3240</v>
      </c>
      <c r="C15" s="2772"/>
      <c r="D15" s="2772"/>
      <c r="E15" s="2772"/>
    </row>
    <row r="16" spans="2:13" ht="24.95" customHeight="1" x14ac:dyDescent="0.2">
      <c r="B16" s="2773" t="s">
        <v>2217</v>
      </c>
      <c r="C16" s="2774"/>
      <c r="D16" s="2775"/>
    </row>
    <row r="17" spans="2:8" x14ac:dyDescent="0.2">
      <c r="B17" s="7"/>
      <c r="C17" s="7"/>
      <c r="D17" s="7"/>
      <c r="E17" s="7"/>
      <c r="F17" s="7"/>
      <c r="G17" s="7"/>
      <c r="H17" s="7"/>
    </row>
    <row r="18" spans="2:8" ht="24.95" customHeight="1" x14ac:dyDescent="0.2">
      <c r="B18" s="2770" t="s">
        <v>2218</v>
      </c>
      <c r="C18" s="2771"/>
      <c r="D18" s="156"/>
      <c r="E18" s="157"/>
      <c r="F18" s="7"/>
    </row>
    <row r="19" spans="2:8" ht="24.95" customHeight="1" x14ac:dyDescent="0.2">
      <c r="B19" s="2661" t="s">
        <v>1592</v>
      </c>
      <c r="C19" s="2755"/>
      <c r="D19" s="2756"/>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626" t="s">
        <v>962</v>
      </c>
      <c r="C24" s="2626"/>
      <c r="D24" s="2626"/>
      <c r="E24" s="2626"/>
    </row>
    <row r="25" spans="2:8" ht="7.5" customHeight="1" x14ac:dyDescent="0.2"/>
    <row r="26" spans="2:8" ht="28.5" customHeight="1" x14ac:dyDescent="0.2">
      <c r="B26" s="2627" t="s">
        <v>1593</v>
      </c>
      <c r="C26" s="2627"/>
    </row>
    <row r="27" spans="2:8" ht="24.95" customHeight="1" thickBot="1" x14ac:dyDescent="0.25">
      <c r="B27" s="366" t="s">
        <v>1421</v>
      </c>
      <c r="C27" s="2654" t="s">
        <v>1422</v>
      </c>
      <c r="D27" s="2655"/>
      <c r="E27" s="2656" t="s">
        <v>1423</v>
      </c>
      <c r="F27" s="2657"/>
    </row>
    <row r="28" spans="2:8" ht="33" customHeight="1" thickBot="1" x14ac:dyDescent="0.25">
      <c r="B28" s="2730" t="s">
        <v>1427</v>
      </c>
      <c r="C28" s="2731"/>
      <c r="D28" s="2731"/>
      <c r="E28" s="2731"/>
      <c r="F28" s="2732"/>
    </row>
    <row r="29" spans="2:8" ht="39" customHeight="1" x14ac:dyDescent="0.2">
      <c r="B29" s="991" t="s">
        <v>512</v>
      </c>
      <c r="C29" s="2724" t="s">
        <v>8</v>
      </c>
      <c r="D29" s="2725"/>
      <c r="E29" s="2724" t="s">
        <v>8</v>
      </c>
      <c r="F29" s="2725"/>
    </row>
    <row r="30" spans="2:8" ht="39.75" customHeight="1" x14ac:dyDescent="0.2">
      <c r="B30" s="991" t="s">
        <v>513</v>
      </c>
      <c r="C30" s="2405" t="s">
        <v>376</v>
      </c>
      <c r="D30" s="2270"/>
      <c r="E30" s="2405" t="s">
        <v>0</v>
      </c>
      <c r="F30" s="2270"/>
    </row>
    <row r="31" spans="2:8" ht="46.5" customHeight="1" x14ac:dyDescent="0.2">
      <c r="B31" s="991" t="s">
        <v>519</v>
      </c>
      <c r="C31" s="2724" t="s">
        <v>13</v>
      </c>
      <c r="D31" s="2725"/>
      <c r="E31" s="2724" t="s">
        <v>2995</v>
      </c>
      <c r="F31" s="2725"/>
    </row>
    <row r="32" spans="2:8" ht="44.25" customHeight="1" x14ac:dyDescent="0.2">
      <c r="B32" s="991" t="s">
        <v>520</v>
      </c>
      <c r="C32" s="2405" t="s">
        <v>3455</v>
      </c>
      <c r="D32" s="2270"/>
      <c r="E32" s="2405" t="s">
        <v>381</v>
      </c>
      <c r="F32" s="2270"/>
    </row>
    <row r="33" spans="2:9" ht="49.5" customHeight="1" x14ac:dyDescent="0.2">
      <c r="B33" s="991" t="s">
        <v>504</v>
      </c>
      <c r="C33" s="2405" t="s">
        <v>126</v>
      </c>
      <c r="D33" s="2270"/>
      <c r="E33" s="2405" t="s">
        <v>2996</v>
      </c>
      <c r="F33" s="2270"/>
    </row>
    <row r="34" spans="2:9" ht="39.75" customHeight="1" x14ac:dyDescent="0.2">
      <c r="B34" s="991" t="s">
        <v>521</v>
      </c>
      <c r="C34" s="2405" t="s">
        <v>126</v>
      </c>
      <c r="D34" s="2270"/>
      <c r="E34" s="2405" t="s">
        <v>2996</v>
      </c>
      <c r="F34" s="2270"/>
    </row>
    <row r="35" spans="2:9" ht="13.5" customHeight="1" x14ac:dyDescent="0.2"/>
    <row r="37" spans="2:9" ht="28.5" customHeight="1" x14ac:dyDescent="0.2">
      <c r="B37" s="2627" t="s">
        <v>965</v>
      </c>
      <c r="C37" s="2627"/>
    </row>
    <row r="38" spans="2:9" ht="36.75" customHeight="1" x14ac:dyDescent="0.2">
      <c r="B38" s="30" t="s">
        <v>559</v>
      </c>
      <c r="C38" s="2635" t="s">
        <v>594</v>
      </c>
      <c r="D38" s="2635"/>
      <c r="E38" s="1436" t="s">
        <v>401</v>
      </c>
      <c r="F38" s="1436"/>
    </row>
    <row r="39" spans="2:9" ht="36.75" customHeight="1" x14ac:dyDescent="0.2">
      <c r="B39" s="30" t="s">
        <v>560</v>
      </c>
      <c r="C39" s="2671" t="s">
        <v>641</v>
      </c>
      <c r="D39" s="2672"/>
      <c r="E39" s="1647" t="s">
        <v>2216</v>
      </c>
      <c r="F39" s="1533"/>
    </row>
    <row r="43" spans="2:9" x14ac:dyDescent="0.2">
      <c r="B43" s="159" t="s">
        <v>964</v>
      </c>
    </row>
    <row r="44" spans="2:9" ht="42" customHeight="1" x14ac:dyDescent="0.25">
      <c r="B44" s="2604"/>
      <c r="C44" s="2605"/>
      <c r="D44" s="2606"/>
      <c r="E44" s="2607"/>
      <c r="F44" s="2607"/>
      <c r="G44" s="2608"/>
      <c r="H44" s="160"/>
      <c r="I44"/>
    </row>
  </sheetData>
  <sheetProtection algorithmName="SHA-512" hashValue="J0TJpVUFfJxU56SdKTf0QjggDkIRgg/jbolRQ2XWsMZPh+LLHO6IvBJ4YqZ5njWE7IexpThzH9a3QqRtwyeCeQ==" saltValue="DIWIHf50LRg9czsP9T5lAg==" spinCount="100000" sheet="1" objects="1" scenarios="1"/>
  <mergeCells count="36">
    <mergeCell ref="B44:C44"/>
    <mergeCell ref="D44:G44"/>
    <mergeCell ref="C38:D38"/>
    <mergeCell ref="E38:F38"/>
    <mergeCell ref="C39:D39"/>
    <mergeCell ref="E39:F39"/>
    <mergeCell ref="B37:C37"/>
    <mergeCell ref="B28:F28"/>
    <mergeCell ref="C29:D29"/>
    <mergeCell ref="E29:F29"/>
    <mergeCell ref="C30:D30"/>
    <mergeCell ref="E30:F30"/>
    <mergeCell ref="C31:D31"/>
    <mergeCell ref="E31:F31"/>
    <mergeCell ref="C34:D34"/>
    <mergeCell ref="E27:F27"/>
    <mergeCell ref="B24:E24"/>
    <mergeCell ref="B26:C26"/>
    <mergeCell ref="B15:E15"/>
    <mergeCell ref="B16:D16"/>
    <mergeCell ref="B2:G2"/>
    <mergeCell ref="E34:F34"/>
    <mergeCell ref="C32:D32"/>
    <mergeCell ref="E32:F32"/>
    <mergeCell ref="C33:D33"/>
    <mergeCell ref="E33:F33"/>
    <mergeCell ref="C8:D8"/>
    <mergeCell ref="F8:G8"/>
    <mergeCell ref="C9:D9"/>
    <mergeCell ref="F9:G9"/>
    <mergeCell ref="B6:C6"/>
    <mergeCell ref="B13:G13"/>
    <mergeCell ref="B14:F14"/>
    <mergeCell ref="B18:C18"/>
    <mergeCell ref="B19:D19"/>
    <mergeCell ref="C27:D27"/>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80.25" customHeight="1" x14ac:dyDescent="0.25">
      <c r="B2" s="2685" t="s">
        <v>3170</v>
      </c>
      <c r="C2" s="2685"/>
      <c r="D2" s="2685"/>
      <c r="E2" s="2685"/>
      <c r="F2" s="2685"/>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628" t="s">
        <v>1414</v>
      </c>
      <c r="C6" s="2628"/>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700" t="s">
        <v>3262</v>
      </c>
      <c r="D8" s="2701"/>
      <c r="E8" s="457" t="s">
        <v>1157</v>
      </c>
      <c r="F8" s="2618"/>
      <c r="G8" s="2619"/>
      <c r="H8" s="149"/>
      <c r="I8" s="150"/>
      <c r="J8" s="148"/>
      <c r="K8" s="148"/>
      <c r="L8" s="148"/>
      <c r="M8" s="148"/>
    </row>
    <row r="9" spans="2:13" ht="105.75" customHeight="1" x14ac:dyDescent="0.2">
      <c r="B9" s="456" t="s">
        <v>1575</v>
      </c>
      <c r="C9" s="2616" t="s">
        <v>3261</v>
      </c>
      <c r="D9" s="2617"/>
      <c r="E9" s="458" t="s">
        <v>1575</v>
      </c>
      <c r="F9" s="2620"/>
      <c r="G9" s="2622"/>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609" t="s">
        <v>1430</v>
      </c>
      <c r="C13" s="2702"/>
      <c r="D13" s="2702"/>
      <c r="E13" s="2702"/>
      <c r="F13" s="2702"/>
      <c r="G13" s="2703"/>
      <c r="H13" s="156"/>
    </row>
    <row r="14" spans="2:13" ht="24.95" customHeight="1" x14ac:dyDescent="0.2">
      <c r="B14" s="2609" t="s">
        <v>1431</v>
      </c>
      <c r="C14" s="2702"/>
      <c r="D14" s="2702"/>
      <c r="E14" s="2702"/>
      <c r="F14" s="2702"/>
      <c r="G14" s="585" t="s">
        <v>1458</v>
      </c>
      <c r="H14" s="7"/>
    </row>
    <row r="15" spans="2:13" ht="24.95" customHeight="1" x14ac:dyDescent="0.2">
      <c r="B15" s="2776" t="s">
        <v>2219</v>
      </c>
      <c r="C15" s="2777"/>
      <c r="D15" s="2777"/>
      <c r="E15" s="2777"/>
    </row>
    <row r="16" spans="2:13" ht="24.95" customHeight="1" x14ac:dyDescent="0.2">
      <c r="B16" s="2773" t="s">
        <v>1456</v>
      </c>
      <c r="C16" s="2774"/>
      <c r="D16" s="2775"/>
    </row>
    <row r="17" spans="2:8" x14ac:dyDescent="0.2">
      <c r="B17" s="7"/>
      <c r="C17" s="7"/>
      <c r="D17" s="7"/>
      <c r="E17" s="7"/>
      <c r="F17" s="7"/>
      <c r="G17" s="7"/>
      <c r="H17" s="7"/>
    </row>
    <row r="18" spans="2:8" ht="24.95" customHeight="1" x14ac:dyDescent="0.2">
      <c r="B18" s="2770" t="s">
        <v>2218</v>
      </c>
      <c r="C18" s="2771"/>
      <c r="D18" s="156"/>
      <c r="E18" s="157"/>
      <c r="F18" s="7"/>
    </row>
    <row r="19" spans="2:8" ht="24.95" customHeight="1" x14ac:dyDescent="0.2">
      <c r="B19" s="2661" t="s">
        <v>2097</v>
      </c>
      <c r="C19" s="2755"/>
      <c r="D19" s="2756"/>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626" t="s">
        <v>962</v>
      </c>
      <c r="C24" s="2626"/>
      <c r="D24" s="2626"/>
      <c r="E24" s="2626"/>
    </row>
    <row r="25" spans="2:8" ht="7.5" customHeight="1" x14ac:dyDescent="0.2"/>
    <row r="26" spans="2:8" ht="28.5" customHeight="1" x14ac:dyDescent="0.2">
      <c r="B26" s="2627" t="s">
        <v>1593</v>
      </c>
      <c r="C26" s="2627"/>
    </row>
    <row r="27" spans="2:8" ht="24.95" customHeight="1" thickBot="1" x14ac:dyDescent="0.25">
      <c r="B27" s="366" t="s">
        <v>1421</v>
      </c>
      <c r="C27" s="2654" t="s">
        <v>1422</v>
      </c>
      <c r="D27" s="2655"/>
      <c r="E27" s="2656" t="s">
        <v>1423</v>
      </c>
      <c r="F27" s="2657"/>
    </row>
    <row r="28" spans="2:8" ht="33" customHeight="1" thickBot="1" x14ac:dyDescent="0.25">
      <c r="B28" s="2623" t="s">
        <v>2220</v>
      </c>
      <c r="C28" s="2624"/>
      <c r="D28" s="2624"/>
      <c r="E28" s="2624"/>
      <c r="F28" s="2625"/>
    </row>
    <row r="29" spans="2:8" ht="13.5" customHeight="1" x14ac:dyDescent="0.2"/>
    <row r="31" spans="2:8" ht="28.5" customHeight="1" x14ac:dyDescent="0.2">
      <c r="B31" s="2627" t="s">
        <v>965</v>
      </c>
      <c r="C31" s="2627"/>
    </row>
    <row r="32" spans="2:8" ht="36.75" customHeight="1" x14ac:dyDescent="0.2">
      <c r="B32" s="30" t="s">
        <v>559</v>
      </c>
      <c r="C32" s="2635" t="s">
        <v>594</v>
      </c>
      <c r="D32" s="2635"/>
      <c r="E32" s="1436" t="s">
        <v>401</v>
      </c>
      <c r="F32" s="1436"/>
    </row>
    <row r="33" spans="2:9" ht="36.75" customHeight="1" x14ac:dyDescent="0.2">
      <c r="B33" s="30" t="s">
        <v>560</v>
      </c>
      <c r="C33" s="2671" t="s">
        <v>641</v>
      </c>
      <c r="D33" s="2672"/>
      <c r="E33" s="1647" t="s">
        <v>2216</v>
      </c>
      <c r="F33" s="1533"/>
    </row>
    <row r="37" spans="2:9" x14ac:dyDescent="0.2">
      <c r="B37" s="159" t="s">
        <v>964</v>
      </c>
    </row>
    <row r="38" spans="2:9" ht="42" customHeight="1" x14ac:dyDescent="0.25">
      <c r="B38" s="2604"/>
      <c r="C38" s="2605"/>
      <c r="D38" s="2606"/>
      <c r="E38" s="2607"/>
      <c r="F38" s="2607"/>
      <c r="G38" s="2608"/>
      <c r="H38" s="160"/>
      <c r="I38"/>
    </row>
  </sheetData>
  <sheetProtection algorithmName="SHA-512" hashValue="yJj8JqAOrt0E2xFjv6gxCM9oNIE8HAIm6pDnkWK1nLTHGr7JFaxkE+Whdv2XY7wQqVcRU5cqO2YQs4syo4FtPw==" saltValue="qUVxU+PwWkCKolwN4jDlJQ==" spinCount="100000"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58" customFormat="1" ht="9" customHeight="1" x14ac:dyDescent="0.2"/>
    <row r="2" spans="1:15" s="58" customFormat="1" ht="48.75" customHeight="1" x14ac:dyDescent="0.25">
      <c r="B2" s="1416" t="s">
        <v>1351</v>
      </c>
      <c r="C2" s="1416"/>
      <c r="D2" s="1416"/>
      <c r="E2" s="1416"/>
      <c r="F2" s="1416"/>
      <c r="G2" s="56"/>
      <c r="H2" s="26"/>
      <c r="I2"/>
    </row>
    <row r="3" spans="1:15" s="1" customFormat="1" ht="16.5" customHeight="1" x14ac:dyDescent="0.25">
      <c r="B3" s="372" t="s">
        <v>926</v>
      </c>
      <c r="C3"/>
      <c r="D3"/>
      <c r="E3"/>
      <c r="F3"/>
      <c r="G3"/>
      <c r="H3"/>
      <c r="I3" s="177"/>
      <c r="J3" s="177"/>
      <c r="K3" s="177"/>
      <c r="L3" s="178"/>
      <c r="M3"/>
      <c r="N3"/>
      <c r="O3"/>
    </row>
    <row r="4" spans="1:15" s="58" customFormat="1" ht="11.25" customHeight="1" x14ac:dyDescent="0.2">
      <c r="A4" s="175"/>
    </row>
    <row r="5" spans="1:15" ht="22.5" customHeight="1" thickBot="1" x14ac:dyDescent="0.3">
      <c r="B5" s="2778" t="s">
        <v>1137</v>
      </c>
      <c r="C5" s="2778"/>
      <c r="D5" s="2778"/>
      <c r="E5" s="2778"/>
      <c r="F5" s="2778"/>
      <c r="G5" s="2778"/>
      <c r="H5" s="2778"/>
      <c r="I5" s="2778"/>
    </row>
    <row r="6" spans="1:15" x14ac:dyDescent="0.25">
      <c r="B6" s="421" t="s">
        <v>1138</v>
      </c>
      <c r="C6" s="422" t="s">
        <v>776</v>
      </c>
      <c r="D6" s="422" t="s">
        <v>710</v>
      </c>
      <c r="E6" s="423" t="s">
        <v>101</v>
      </c>
    </row>
    <row r="7" spans="1:15" ht="24" customHeight="1" x14ac:dyDescent="0.25">
      <c r="B7" s="424" t="s">
        <v>1139</v>
      </c>
      <c r="C7" s="222">
        <v>153</v>
      </c>
      <c r="D7" s="222">
        <v>255</v>
      </c>
      <c r="E7" s="425">
        <v>102</v>
      </c>
    </row>
    <row r="8" spans="1:15" ht="51.75" customHeight="1" x14ac:dyDescent="0.25">
      <c r="B8" s="426" t="s">
        <v>1565</v>
      </c>
      <c r="C8" s="222">
        <v>204</v>
      </c>
      <c r="D8" s="222">
        <v>255</v>
      </c>
      <c r="E8" s="425">
        <v>204</v>
      </c>
    </row>
    <row r="9" spans="1:15" ht="30" customHeight="1" x14ac:dyDescent="0.25">
      <c r="B9" s="427" t="s">
        <v>1610</v>
      </c>
      <c r="C9" s="222">
        <v>255</v>
      </c>
      <c r="D9" s="222">
        <v>255</v>
      </c>
      <c r="E9" s="425">
        <v>153</v>
      </c>
    </row>
    <row r="10" spans="1:15" ht="25.5" customHeight="1" x14ac:dyDescent="0.25">
      <c r="B10" s="428" t="s">
        <v>1140</v>
      </c>
      <c r="C10" s="222">
        <v>255</v>
      </c>
      <c r="D10" s="222">
        <v>124</v>
      </c>
      <c r="E10" s="425">
        <v>128</v>
      </c>
    </row>
    <row r="11" spans="1:15" ht="28.5" customHeight="1" thickBot="1" x14ac:dyDescent="0.3">
      <c r="B11" s="429" t="s">
        <v>1141</v>
      </c>
      <c r="C11" s="430">
        <v>255</v>
      </c>
      <c r="D11" s="430">
        <v>124</v>
      </c>
      <c r="E11" s="431">
        <v>128</v>
      </c>
    </row>
    <row r="12" spans="1:15" ht="15.75" thickBot="1" x14ac:dyDescent="0.3"/>
    <row r="13" spans="1:15" ht="36" customHeight="1" thickBot="1" x14ac:dyDescent="0.3">
      <c r="B13" s="2779" t="s">
        <v>1238</v>
      </c>
      <c r="C13" s="2780"/>
      <c r="D13" s="2781" t="s">
        <v>1239</v>
      </c>
      <c r="E13" s="2782"/>
      <c r="F13" s="2779" t="s">
        <v>1240</v>
      </c>
      <c r="G13" s="2780"/>
      <c r="H13" s="2779" t="s">
        <v>1597</v>
      </c>
      <c r="I13" s="2783"/>
      <c r="J13" s="2781" t="s">
        <v>1241</v>
      </c>
      <c r="K13" s="2782"/>
      <c r="L13" s="2779" t="s">
        <v>1242</v>
      </c>
      <c r="M13" s="2780"/>
    </row>
    <row r="14" spans="1:15" ht="52.5" customHeight="1" x14ac:dyDescent="0.25">
      <c r="B14" s="2784" t="s">
        <v>1608</v>
      </c>
      <c r="C14" s="2785"/>
      <c r="D14" s="2786" t="s">
        <v>1554</v>
      </c>
      <c r="E14" s="2786"/>
      <c r="F14" s="2786" t="s">
        <v>1555</v>
      </c>
      <c r="G14" s="2786"/>
      <c r="H14" s="2787" t="s">
        <v>1598</v>
      </c>
      <c r="I14" s="2787"/>
      <c r="J14" s="2788" t="s">
        <v>1601</v>
      </c>
      <c r="K14" s="2786"/>
      <c r="L14" s="2789"/>
      <c r="M14" s="2789"/>
    </row>
    <row r="15" spans="1:15" ht="43.5" customHeight="1" x14ac:dyDescent="0.25">
      <c r="B15" s="2630" t="s">
        <v>1609</v>
      </c>
      <c r="C15" s="2689"/>
      <c r="D15" s="2786" t="s">
        <v>1554</v>
      </c>
      <c r="E15" s="2786"/>
      <c r="F15" s="2795" t="s">
        <v>9</v>
      </c>
      <c r="G15" s="2689"/>
      <c r="H15" s="2796" t="s">
        <v>1599</v>
      </c>
      <c r="I15" s="2796"/>
      <c r="J15" s="2797" t="s">
        <v>1602</v>
      </c>
      <c r="K15" s="2787"/>
      <c r="L15" s="2794" t="s">
        <v>2269</v>
      </c>
      <c r="M15" s="2794"/>
    </row>
    <row r="16" spans="1:15" ht="44.25" customHeight="1" x14ac:dyDescent="0.25">
      <c r="B16" s="2630" t="s">
        <v>1607</v>
      </c>
      <c r="C16" s="2689"/>
      <c r="D16" s="2786" t="s">
        <v>1554</v>
      </c>
      <c r="E16" s="2786"/>
      <c r="F16" s="2795" t="s">
        <v>9</v>
      </c>
      <c r="G16" s="2689"/>
      <c r="H16" s="2787" t="s">
        <v>1600</v>
      </c>
      <c r="I16" s="2787"/>
      <c r="J16" s="2788" t="s">
        <v>1603</v>
      </c>
      <c r="K16" s="2786"/>
      <c r="L16" s="2794" t="s">
        <v>2270</v>
      </c>
      <c r="M16" s="2794"/>
    </row>
    <row r="17" spans="2:13" ht="60.75" customHeight="1" x14ac:dyDescent="0.25">
      <c r="B17" s="2630" t="s">
        <v>1243</v>
      </c>
      <c r="C17" s="2630"/>
      <c r="D17" s="2786" t="s">
        <v>1554</v>
      </c>
      <c r="E17" s="2786"/>
      <c r="F17" s="2786" t="s">
        <v>1564</v>
      </c>
      <c r="G17" s="2786"/>
      <c r="H17" s="2795" t="s">
        <v>9</v>
      </c>
      <c r="I17" s="2689"/>
      <c r="J17" s="2788" t="s">
        <v>1562</v>
      </c>
      <c r="K17" s="2786"/>
      <c r="L17" s="2794" t="s">
        <v>2000</v>
      </c>
      <c r="M17" s="2794"/>
    </row>
    <row r="18" spans="2:13" ht="60.75" customHeight="1" x14ac:dyDescent="0.25">
      <c r="B18" s="2630" t="s">
        <v>1244</v>
      </c>
      <c r="C18" s="2630"/>
      <c r="D18" s="2786" t="s">
        <v>1554</v>
      </c>
      <c r="E18" s="2786"/>
      <c r="F18" s="2786" t="s">
        <v>1563</v>
      </c>
      <c r="G18" s="2786"/>
      <c r="H18" s="2795" t="s">
        <v>9</v>
      </c>
      <c r="I18" s="2689"/>
      <c r="J18" s="2788" t="s">
        <v>1561</v>
      </c>
      <c r="K18" s="2786"/>
      <c r="L18" s="2798"/>
      <c r="M18" s="2798"/>
    </row>
    <row r="19" spans="2:13" ht="60.75" customHeight="1" x14ac:dyDescent="0.25">
      <c r="B19" s="2630" t="s">
        <v>1606</v>
      </c>
      <c r="C19" s="2809"/>
      <c r="D19" s="2786" t="s">
        <v>1554</v>
      </c>
      <c r="E19" s="2786"/>
      <c r="F19" s="2786" t="s">
        <v>1566</v>
      </c>
      <c r="G19" s="2720"/>
      <c r="H19" s="2790" t="s">
        <v>9</v>
      </c>
      <c r="I19" s="2791"/>
      <c r="J19" s="2792" t="s">
        <v>1560</v>
      </c>
      <c r="K19" s="2793"/>
      <c r="L19" s="2799">
        <v>18</v>
      </c>
      <c r="M19" s="2800"/>
    </row>
    <row r="20" spans="2:13" ht="33.75" customHeight="1" x14ac:dyDescent="0.25">
      <c r="B20" s="2630" t="s">
        <v>1245</v>
      </c>
      <c r="C20" s="2689"/>
      <c r="D20" s="2795" t="s">
        <v>9</v>
      </c>
      <c r="E20" s="2689"/>
      <c r="F20" s="2795" t="s">
        <v>9</v>
      </c>
      <c r="G20" s="2689"/>
      <c r="H20" s="2796" t="s">
        <v>1604</v>
      </c>
      <c r="I20" s="2796"/>
      <c r="J20" s="2796" t="s">
        <v>1605</v>
      </c>
      <c r="K20" s="2796"/>
      <c r="L20" s="2808" t="s">
        <v>1399</v>
      </c>
      <c r="M20" s="2808"/>
    </row>
    <row r="21" spans="2:13" ht="24" customHeight="1" x14ac:dyDescent="0.25">
      <c r="B21" s="2799" t="s">
        <v>1246</v>
      </c>
      <c r="C21" s="2801"/>
      <c r="D21" s="2802" t="s">
        <v>1556</v>
      </c>
      <c r="E21" s="2802"/>
      <c r="F21" s="2803" t="s">
        <v>9</v>
      </c>
      <c r="G21" s="2804"/>
      <c r="H21" s="2803" t="s">
        <v>9</v>
      </c>
      <c r="I21" s="2804"/>
      <c r="J21" s="2805" t="s">
        <v>1558</v>
      </c>
      <c r="K21" s="2806"/>
      <c r="L21" s="2807" t="s">
        <v>2214</v>
      </c>
      <c r="M21" s="2801"/>
    </row>
    <row r="22" spans="2:13" ht="36" customHeight="1" x14ac:dyDescent="0.25">
      <c r="B22" s="2811" t="s">
        <v>2093</v>
      </c>
      <c r="C22" s="2812"/>
      <c r="D22" s="2813" t="s">
        <v>1557</v>
      </c>
      <c r="E22" s="2813"/>
      <c r="F22" s="2814" t="s">
        <v>9</v>
      </c>
      <c r="G22" s="2812"/>
      <c r="H22" s="2814" t="s">
        <v>9</v>
      </c>
      <c r="I22" s="2812"/>
      <c r="J22" s="2813" t="s">
        <v>1559</v>
      </c>
      <c r="K22" s="2813"/>
      <c r="L22" s="2810" t="s">
        <v>3782</v>
      </c>
      <c r="M22" s="2810"/>
    </row>
    <row r="23" spans="2:13" ht="36" customHeight="1" x14ac:dyDescent="0.25">
      <c r="B23" s="2811" t="s">
        <v>2094</v>
      </c>
      <c r="C23" s="2812"/>
      <c r="D23" s="2786" t="s">
        <v>1554</v>
      </c>
      <c r="E23" s="2786"/>
      <c r="F23" s="2786" t="s">
        <v>2096</v>
      </c>
      <c r="G23" s="2786"/>
      <c r="H23" s="2814" t="s">
        <v>9</v>
      </c>
      <c r="I23" s="2812"/>
      <c r="J23" s="2792" t="s">
        <v>2095</v>
      </c>
      <c r="K23" s="2793"/>
      <c r="L23" s="2794" t="s">
        <v>2271</v>
      </c>
      <c r="M23" s="2794"/>
    </row>
  </sheetData>
  <sheetProtection algorithmName="SHA-512" hashValue="PK1ow4exRwErr8uhVm/USdndrJejZruFr1gPJrgB5Fc3svFpahuo9s5wmHNmfo8gq4xAAbRhwr/vPXGm3H09Zg==" saltValue="0tR1N9Vgg+wnl85NmLgGDA==" spinCount="100000"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activeCell="B3" sqref="B3"/>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820" t="s">
        <v>1136</v>
      </c>
      <c r="C2" s="2820"/>
      <c r="D2" s="2820"/>
      <c r="E2" s="2820"/>
      <c r="F2" s="2820"/>
      <c r="G2" s="2820"/>
      <c r="H2" s="56"/>
      <c r="I2" s="56"/>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815" t="s">
        <v>1147</v>
      </c>
      <c r="C4" s="2816"/>
      <c r="D4" s="2817"/>
      <c r="E4" s="2817"/>
      <c r="F4" s="2818"/>
      <c r="G4" s="2016" t="s">
        <v>1148</v>
      </c>
      <c r="H4" s="2016" t="s">
        <v>1150</v>
      </c>
      <c r="I4" s="2016" t="s">
        <v>1149</v>
      </c>
      <c r="J4" s="26"/>
    </row>
    <row r="5" spans="1:15" ht="30" customHeight="1" thickBot="1" x14ac:dyDescent="0.3">
      <c r="B5" s="204" t="s">
        <v>608</v>
      </c>
      <c r="C5" s="204" t="s">
        <v>609</v>
      </c>
      <c r="D5" s="204" t="s">
        <v>922</v>
      </c>
      <c r="E5" s="204" t="s">
        <v>776</v>
      </c>
      <c r="F5" s="204" t="s">
        <v>147</v>
      </c>
      <c r="G5" s="2819"/>
      <c r="H5" s="2819"/>
      <c r="I5" s="2819"/>
      <c r="J5" s="26"/>
    </row>
    <row r="6" spans="1:15" ht="24" customHeight="1" thickBot="1" x14ac:dyDescent="0.3">
      <c r="A6" s="71"/>
      <c r="B6" s="2827" t="s">
        <v>1151</v>
      </c>
      <c r="C6" s="2828"/>
      <c r="D6" s="2828"/>
      <c r="E6" s="2828"/>
      <c r="F6" s="2828"/>
      <c r="G6" s="2828"/>
      <c r="H6" s="2828"/>
      <c r="I6" s="2828"/>
    </row>
    <row r="7" spans="1:15" ht="53.1" customHeight="1" x14ac:dyDescent="0.25">
      <c r="A7" s="205"/>
      <c r="B7" s="418"/>
      <c r="C7" s="410" t="s">
        <v>2</v>
      </c>
      <c r="D7" s="410" t="s">
        <v>2</v>
      </c>
      <c r="E7" s="415"/>
      <c r="F7" s="415"/>
      <c r="G7" s="216" t="s">
        <v>1223</v>
      </c>
      <c r="H7" s="218" t="s">
        <v>1225</v>
      </c>
      <c r="I7" s="9" t="s">
        <v>8</v>
      </c>
    </row>
    <row r="8" spans="1:15" ht="53.1" customHeight="1" x14ac:dyDescent="0.25">
      <c r="A8" s="205"/>
      <c r="B8" s="419"/>
      <c r="C8" s="411" t="s">
        <v>2</v>
      </c>
      <c r="D8" s="411" t="s">
        <v>2</v>
      </c>
      <c r="E8" s="416"/>
      <c r="F8" s="416"/>
      <c r="G8" s="30" t="s">
        <v>1224</v>
      </c>
      <c r="H8" s="39" t="s">
        <v>651</v>
      </c>
      <c r="I8" s="351" t="s">
        <v>646</v>
      </c>
    </row>
    <row r="9" spans="1:15" ht="47.25" customHeight="1" x14ac:dyDescent="0.25">
      <c r="A9" s="205"/>
      <c r="B9" s="532"/>
      <c r="C9" s="411" t="s">
        <v>2</v>
      </c>
      <c r="D9" s="411" t="s">
        <v>2</v>
      </c>
      <c r="E9" s="534"/>
      <c r="F9" s="534"/>
      <c r="G9" s="31" t="s">
        <v>488</v>
      </c>
      <c r="H9" s="31" t="s">
        <v>1128</v>
      </c>
      <c r="I9" s="535" t="s">
        <v>286</v>
      </c>
    </row>
    <row r="10" spans="1:15" ht="53.1" customHeight="1" x14ac:dyDescent="0.25">
      <c r="A10" s="205"/>
      <c r="B10" s="419"/>
      <c r="C10" s="411" t="s">
        <v>2</v>
      </c>
      <c r="D10" s="411" t="s">
        <v>2</v>
      </c>
      <c r="E10" s="416"/>
      <c r="F10" s="416"/>
      <c r="G10" s="34" t="s">
        <v>1227</v>
      </c>
      <c r="H10" s="39" t="s">
        <v>894</v>
      </c>
      <c r="I10" s="4" t="s">
        <v>894</v>
      </c>
    </row>
    <row r="11" spans="1:15" ht="53.1" customHeight="1" x14ac:dyDescent="0.25">
      <c r="A11" s="205"/>
      <c r="B11" s="419"/>
      <c r="C11" s="411" t="s">
        <v>2</v>
      </c>
      <c r="D11" s="411" t="s">
        <v>2</v>
      </c>
      <c r="E11" s="416"/>
      <c r="F11" s="416"/>
      <c r="G11" s="34" t="s">
        <v>1229</v>
      </c>
      <c r="H11" s="39" t="s">
        <v>1228</v>
      </c>
      <c r="I11" s="4" t="s">
        <v>1228</v>
      </c>
    </row>
    <row r="12" spans="1:15" ht="53.1" customHeight="1" x14ac:dyDescent="0.25">
      <c r="A12" s="205"/>
      <c r="B12" s="419"/>
      <c r="C12" s="411" t="s">
        <v>2</v>
      </c>
      <c r="D12" s="411" t="s">
        <v>2</v>
      </c>
      <c r="E12" s="416"/>
      <c r="F12" s="416"/>
      <c r="G12" s="34" t="s">
        <v>1230</v>
      </c>
      <c r="H12" s="39" t="s">
        <v>645</v>
      </c>
      <c r="I12" s="4" t="s">
        <v>645</v>
      </c>
    </row>
    <row r="13" spans="1:15" ht="53.1" customHeight="1" x14ac:dyDescent="0.25">
      <c r="A13" s="205"/>
      <c r="B13" s="419"/>
      <c r="C13" s="411" t="s">
        <v>2</v>
      </c>
      <c r="D13" s="411" t="s">
        <v>2</v>
      </c>
      <c r="E13" s="416"/>
      <c r="F13" s="416"/>
      <c r="G13" s="34" t="s">
        <v>1231</v>
      </c>
      <c r="H13" s="39" t="s">
        <v>894</v>
      </c>
      <c r="I13" s="4" t="s">
        <v>894</v>
      </c>
    </row>
    <row r="14" spans="1:15" ht="53.1" customHeight="1" thickBot="1" x14ac:dyDescent="0.3">
      <c r="A14" s="205"/>
      <c r="B14" s="420"/>
      <c r="C14" s="412" t="s">
        <v>2</v>
      </c>
      <c r="D14" s="412" t="s">
        <v>2</v>
      </c>
      <c r="E14" s="417"/>
      <c r="F14" s="417"/>
      <c r="G14" s="167" t="s">
        <v>1232</v>
      </c>
      <c r="H14" s="220" t="s">
        <v>1225</v>
      </c>
      <c r="I14" s="413" t="s">
        <v>8</v>
      </c>
    </row>
    <row r="15" spans="1:15" ht="24" customHeight="1" thickBot="1" x14ac:dyDescent="0.3">
      <c r="A15" s="71"/>
      <c r="B15" s="2825" t="s">
        <v>1158</v>
      </c>
      <c r="C15" s="2826"/>
      <c r="D15" s="2826"/>
      <c r="E15" s="2826"/>
      <c r="F15" s="2826"/>
      <c r="G15" s="2826"/>
      <c r="H15" s="2826"/>
      <c r="I15" s="2826"/>
    </row>
    <row r="16" spans="1:15" ht="53.1" customHeight="1" x14ac:dyDescent="0.25">
      <c r="A16" s="205"/>
      <c r="B16" s="418"/>
      <c r="C16" s="410" t="s">
        <v>2</v>
      </c>
      <c r="D16" s="410" t="s">
        <v>2</v>
      </c>
      <c r="E16" s="415"/>
      <c r="F16" s="415"/>
      <c r="G16" s="216" t="s">
        <v>1223</v>
      </c>
      <c r="H16" s="218" t="s">
        <v>1233</v>
      </c>
      <c r="I16" s="414" t="s">
        <v>8</v>
      </c>
    </row>
    <row r="17" spans="1:9" ht="53.1" customHeight="1" x14ac:dyDescent="0.25">
      <c r="A17" s="205"/>
      <c r="B17" s="419"/>
      <c r="C17" s="411" t="s">
        <v>2</v>
      </c>
      <c r="D17" s="411" t="s">
        <v>2</v>
      </c>
      <c r="E17" s="416"/>
      <c r="F17" s="416"/>
      <c r="G17" s="30" t="s">
        <v>1224</v>
      </c>
      <c r="H17" s="52" t="s">
        <v>93</v>
      </c>
      <c r="I17" s="351" t="s">
        <v>646</v>
      </c>
    </row>
    <row r="18" spans="1:9" ht="38.25" customHeight="1" x14ac:dyDescent="0.25">
      <c r="A18" s="205"/>
      <c r="B18" s="532"/>
      <c r="C18" s="533" t="s">
        <v>2</v>
      </c>
      <c r="D18" s="533" t="s">
        <v>2</v>
      </c>
      <c r="E18" s="534"/>
      <c r="F18" s="534"/>
      <c r="G18" s="31" t="s">
        <v>488</v>
      </c>
      <c r="H18" s="31" t="s">
        <v>1128</v>
      </c>
      <c r="I18" s="535" t="s">
        <v>286</v>
      </c>
    </row>
    <row r="19" spans="1:9" ht="11.25" customHeight="1" thickBot="1" x14ac:dyDescent="0.3">
      <c r="A19" s="205"/>
      <c r="B19" s="552"/>
      <c r="C19" s="553"/>
      <c r="D19" s="553"/>
      <c r="E19" s="554"/>
      <c r="F19" s="554"/>
      <c r="G19" s="550"/>
      <c r="H19" s="550"/>
      <c r="I19" s="551"/>
    </row>
    <row r="20" spans="1:9" ht="53.1" customHeight="1" thickTop="1" x14ac:dyDescent="0.25">
      <c r="A20" s="205"/>
      <c r="B20" s="536"/>
      <c r="C20" s="537" t="s">
        <v>2</v>
      </c>
      <c r="D20" s="537" t="s">
        <v>2</v>
      </c>
      <c r="E20" s="538"/>
      <c r="F20" s="538"/>
      <c r="G20" s="539" t="s">
        <v>1226</v>
      </c>
      <c r="H20" s="540" t="s">
        <v>747</v>
      </c>
      <c r="I20" s="541" t="s">
        <v>640</v>
      </c>
    </row>
    <row r="21" spans="1:9" ht="18.75" customHeight="1" x14ac:dyDescent="0.25">
      <c r="A21" s="205"/>
      <c r="B21" s="2829"/>
      <c r="C21" s="2830"/>
      <c r="D21" s="2830"/>
      <c r="E21" s="2830"/>
      <c r="F21" s="2830"/>
      <c r="G21" s="34"/>
      <c r="H21" s="2831" t="s">
        <v>1543</v>
      </c>
      <c r="I21" s="2832"/>
    </row>
    <row r="22" spans="1:9" ht="53.1" customHeight="1" x14ac:dyDescent="0.25">
      <c r="A22" s="205"/>
      <c r="B22" s="542"/>
      <c r="C22" s="411" t="s">
        <v>2</v>
      </c>
      <c r="D22" s="411" t="s">
        <v>2</v>
      </c>
      <c r="E22" s="416"/>
      <c r="F22" s="416"/>
      <c r="G22" s="34" t="s">
        <v>1227</v>
      </c>
      <c r="H22" s="52" t="s">
        <v>403</v>
      </c>
      <c r="I22" s="543" t="s">
        <v>894</v>
      </c>
    </row>
    <row r="23" spans="1:9" ht="21" customHeight="1" x14ac:dyDescent="0.25">
      <c r="A23" s="205"/>
      <c r="B23" s="2829"/>
      <c r="C23" s="2830"/>
      <c r="D23" s="2830"/>
      <c r="E23" s="2830"/>
      <c r="F23" s="2830"/>
      <c r="G23" s="34"/>
      <c r="H23" s="2831" t="s">
        <v>1543</v>
      </c>
      <c r="I23" s="2832"/>
    </row>
    <row r="24" spans="1:9" ht="53.1" customHeight="1" x14ac:dyDescent="0.25">
      <c r="A24" s="205"/>
      <c r="B24" s="542"/>
      <c r="C24" s="411" t="s">
        <v>2</v>
      </c>
      <c r="D24" s="411" t="s">
        <v>2</v>
      </c>
      <c r="E24" s="416"/>
      <c r="F24" s="416"/>
      <c r="G24" s="34" t="s">
        <v>1229</v>
      </c>
      <c r="H24" s="52" t="s">
        <v>1126</v>
      </c>
      <c r="I24" s="543" t="s">
        <v>1228</v>
      </c>
    </row>
    <row r="25" spans="1:9" ht="18.75" customHeight="1" x14ac:dyDescent="0.25">
      <c r="A25" s="205"/>
      <c r="B25" s="2829"/>
      <c r="C25" s="2830"/>
      <c r="D25" s="2830"/>
      <c r="E25" s="2830"/>
      <c r="F25" s="2830"/>
      <c r="G25" s="34"/>
      <c r="H25" s="2831" t="s">
        <v>1543</v>
      </c>
      <c r="I25" s="2832"/>
    </row>
    <row r="26" spans="1:9" ht="53.1" customHeight="1" thickBot="1" x14ac:dyDescent="0.3">
      <c r="A26" s="205"/>
      <c r="B26" s="544"/>
      <c r="C26" s="545" t="s">
        <v>2</v>
      </c>
      <c r="D26" s="545" t="s">
        <v>2</v>
      </c>
      <c r="E26" s="546"/>
      <c r="F26" s="546"/>
      <c r="G26" s="547" t="s">
        <v>1231</v>
      </c>
      <c r="H26" s="548" t="s">
        <v>403</v>
      </c>
      <c r="I26" s="549" t="s">
        <v>894</v>
      </c>
    </row>
    <row r="27" spans="1:9" ht="13.5" customHeight="1" thickTop="1" thickBot="1" x14ac:dyDescent="0.3">
      <c r="A27" s="205"/>
      <c r="B27" s="555"/>
      <c r="C27" s="556"/>
      <c r="D27" s="556"/>
      <c r="E27" s="557"/>
      <c r="F27" s="557"/>
      <c r="G27" s="2833"/>
      <c r="H27" s="2833"/>
      <c r="I27" s="2834"/>
    </row>
    <row r="28" spans="1:9" ht="53.1" customHeight="1" thickBot="1" x14ac:dyDescent="0.3">
      <c r="A28" s="205"/>
      <c r="B28" s="558"/>
      <c r="C28" s="559" t="s">
        <v>2</v>
      </c>
      <c r="D28" s="559" t="s">
        <v>2</v>
      </c>
      <c r="E28" s="560"/>
      <c r="F28" s="560"/>
      <c r="G28" s="561" t="s">
        <v>1232</v>
      </c>
      <c r="H28" s="379" t="s">
        <v>1236</v>
      </c>
      <c r="I28" s="562" t="s">
        <v>8</v>
      </c>
    </row>
    <row r="29" spans="1:9" ht="24" customHeight="1" thickBot="1" x14ac:dyDescent="0.3">
      <c r="A29" s="71"/>
      <c r="B29" s="2821" t="s">
        <v>1159</v>
      </c>
      <c r="C29" s="2822"/>
      <c r="D29" s="2822"/>
      <c r="E29" s="2822"/>
      <c r="F29" s="2822"/>
      <c r="G29" s="2822"/>
      <c r="H29" s="2822"/>
      <c r="I29" s="2822"/>
    </row>
    <row r="30" spans="1:9" ht="77.25" customHeight="1" x14ac:dyDescent="0.25">
      <c r="A30" s="205"/>
      <c r="B30" s="418"/>
      <c r="C30" s="410" t="s">
        <v>2</v>
      </c>
      <c r="D30" s="410" t="s">
        <v>2</v>
      </c>
      <c r="E30" s="415"/>
      <c r="F30" s="415"/>
      <c r="G30" s="216" t="s">
        <v>1223</v>
      </c>
      <c r="H30" s="218" t="s">
        <v>2299</v>
      </c>
      <c r="I30" s="414" t="s">
        <v>8</v>
      </c>
    </row>
    <row r="31" spans="1:9" ht="53.1" customHeight="1" x14ac:dyDescent="0.25">
      <c r="A31" s="205"/>
      <c r="B31" s="419"/>
      <c r="C31" s="411" t="s">
        <v>2</v>
      </c>
      <c r="D31" s="411" t="s">
        <v>2</v>
      </c>
      <c r="E31" s="416"/>
      <c r="F31" s="416"/>
      <c r="G31" s="30" t="s">
        <v>1224</v>
      </c>
      <c r="H31" s="39" t="s">
        <v>646</v>
      </c>
      <c r="I31" s="351" t="s">
        <v>646</v>
      </c>
    </row>
    <row r="32" spans="1:9" ht="53.1" customHeight="1" x14ac:dyDescent="0.25">
      <c r="A32" s="205"/>
      <c r="B32" s="419"/>
      <c r="C32" s="411" t="s">
        <v>2</v>
      </c>
      <c r="D32" s="411" t="s">
        <v>2</v>
      </c>
      <c r="E32" s="416"/>
      <c r="F32" s="416"/>
      <c r="G32" s="30" t="s">
        <v>488</v>
      </c>
      <c r="H32" s="30" t="s">
        <v>1128</v>
      </c>
      <c r="I32" s="481" t="s">
        <v>286</v>
      </c>
    </row>
    <row r="33" spans="1:9" ht="53.1" customHeight="1" x14ac:dyDescent="0.25">
      <c r="A33" s="205"/>
      <c r="B33" s="419"/>
      <c r="C33" s="411" t="s">
        <v>2</v>
      </c>
      <c r="D33" s="411" t="s">
        <v>2</v>
      </c>
      <c r="E33" s="416"/>
      <c r="F33" s="416"/>
      <c r="G33" s="34" t="s">
        <v>1226</v>
      </c>
      <c r="H33" s="33" t="s">
        <v>640</v>
      </c>
      <c r="I33" s="4" t="s">
        <v>640</v>
      </c>
    </row>
    <row r="34" spans="1:9" ht="53.1" customHeight="1" x14ac:dyDescent="0.25">
      <c r="A34" s="205"/>
      <c r="B34" s="419"/>
      <c r="C34" s="411" t="s">
        <v>2</v>
      </c>
      <c r="D34" s="411" t="s">
        <v>2</v>
      </c>
      <c r="E34" s="416"/>
      <c r="F34" s="416"/>
      <c r="G34" s="34" t="s">
        <v>1227</v>
      </c>
      <c r="H34" s="33" t="s">
        <v>894</v>
      </c>
      <c r="I34" s="4" t="s">
        <v>894</v>
      </c>
    </row>
    <row r="35" spans="1:9" ht="53.1" customHeight="1" x14ac:dyDescent="0.25">
      <c r="A35" s="205"/>
      <c r="B35" s="419"/>
      <c r="C35" s="411" t="s">
        <v>2</v>
      </c>
      <c r="D35" s="411" t="s">
        <v>2</v>
      </c>
      <c r="E35" s="416"/>
      <c r="F35" s="416"/>
      <c r="G35" s="34" t="s">
        <v>1229</v>
      </c>
      <c r="H35" s="33" t="s">
        <v>1228</v>
      </c>
      <c r="I35" s="4" t="s">
        <v>1228</v>
      </c>
    </row>
    <row r="36" spans="1:9" ht="53.1" customHeight="1" x14ac:dyDescent="0.25">
      <c r="A36" s="205"/>
      <c r="B36" s="419"/>
      <c r="C36" s="411" t="s">
        <v>2</v>
      </c>
      <c r="D36" s="411" t="s">
        <v>2</v>
      </c>
      <c r="E36" s="416"/>
      <c r="F36" s="416"/>
      <c r="G36" s="34" t="s">
        <v>1230</v>
      </c>
      <c r="H36" s="33" t="s">
        <v>645</v>
      </c>
      <c r="I36" s="4" t="s">
        <v>645</v>
      </c>
    </row>
    <row r="37" spans="1:9" ht="53.1" customHeight="1" x14ac:dyDescent="0.25">
      <c r="A37" s="205"/>
      <c r="B37" s="419"/>
      <c r="C37" s="411" t="s">
        <v>2</v>
      </c>
      <c r="D37" s="411" t="s">
        <v>2</v>
      </c>
      <c r="E37" s="416"/>
      <c r="F37" s="416"/>
      <c r="G37" s="34" t="s">
        <v>1231</v>
      </c>
      <c r="H37" s="33" t="s">
        <v>894</v>
      </c>
      <c r="I37" s="4" t="s">
        <v>894</v>
      </c>
    </row>
    <row r="38" spans="1:9" ht="24" customHeight="1" thickBot="1" x14ac:dyDescent="0.3">
      <c r="A38" s="71"/>
      <c r="B38" s="2825" t="s">
        <v>1160</v>
      </c>
      <c r="C38" s="2826"/>
      <c r="D38" s="2826"/>
      <c r="E38" s="2826"/>
      <c r="F38" s="2826"/>
      <c r="G38" s="2826"/>
      <c r="H38" s="2826"/>
      <c r="I38" s="2826"/>
    </row>
    <row r="39" spans="1:9" ht="53.1" customHeight="1" x14ac:dyDescent="0.25">
      <c r="A39" s="205"/>
      <c r="B39" s="418"/>
      <c r="C39" s="410" t="s">
        <v>2</v>
      </c>
      <c r="D39" s="410" t="s">
        <v>2</v>
      </c>
      <c r="E39" s="415"/>
      <c r="F39" s="415"/>
      <c r="G39" s="216" t="s">
        <v>1223</v>
      </c>
      <c r="H39" s="218" t="s">
        <v>1234</v>
      </c>
      <c r="I39" s="9" t="s">
        <v>8</v>
      </c>
    </row>
    <row r="40" spans="1:9" ht="53.1" customHeight="1" x14ac:dyDescent="0.25">
      <c r="A40" s="205"/>
      <c r="B40" s="419"/>
      <c r="C40" s="411" t="s">
        <v>2</v>
      </c>
      <c r="D40" s="411" t="s">
        <v>2</v>
      </c>
      <c r="E40" s="416"/>
      <c r="F40" s="416"/>
      <c r="G40" s="30" t="s">
        <v>1224</v>
      </c>
      <c r="H40" s="39" t="s">
        <v>93</v>
      </c>
      <c r="I40" s="351" t="s">
        <v>646</v>
      </c>
    </row>
    <row r="41" spans="1:9" ht="53.1" customHeight="1" x14ac:dyDescent="0.25">
      <c r="A41" s="205"/>
      <c r="B41" s="419"/>
      <c r="C41" s="411" t="s">
        <v>2</v>
      </c>
      <c r="D41" s="411" t="s">
        <v>2</v>
      </c>
      <c r="E41" s="416"/>
      <c r="F41" s="416"/>
      <c r="G41" s="30" t="s">
        <v>488</v>
      </c>
      <c r="H41" s="51" t="s">
        <v>1128</v>
      </c>
      <c r="I41" s="481" t="s">
        <v>286</v>
      </c>
    </row>
    <row r="42" spans="1:9" ht="53.1" customHeight="1" x14ac:dyDescent="0.25">
      <c r="A42" s="205"/>
      <c r="B42" s="419"/>
      <c r="C42" s="411" t="s">
        <v>2</v>
      </c>
      <c r="D42" s="411" t="s">
        <v>2</v>
      </c>
      <c r="E42" s="416"/>
      <c r="F42" s="416"/>
      <c r="G42" s="34" t="s">
        <v>1226</v>
      </c>
      <c r="H42" s="39" t="s">
        <v>1235</v>
      </c>
      <c r="I42" s="4" t="s">
        <v>640</v>
      </c>
    </row>
    <row r="43" spans="1:9" ht="53.1" customHeight="1" x14ac:dyDescent="0.25">
      <c r="A43" s="205"/>
      <c r="B43" s="419"/>
      <c r="C43" s="411" t="s">
        <v>2</v>
      </c>
      <c r="D43" s="411" t="s">
        <v>2</v>
      </c>
      <c r="E43" s="416"/>
      <c r="F43" s="416"/>
      <c r="G43" s="34" t="s">
        <v>1227</v>
      </c>
      <c r="H43" s="39" t="s">
        <v>1235</v>
      </c>
      <c r="I43" s="4" t="s">
        <v>894</v>
      </c>
    </row>
    <row r="44" spans="1:9" ht="53.1" customHeight="1" x14ac:dyDescent="0.25">
      <c r="A44" s="205"/>
      <c r="B44" s="419"/>
      <c r="C44" s="411" t="s">
        <v>2</v>
      </c>
      <c r="D44" s="411" t="s">
        <v>2</v>
      </c>
      <c r="E44" s="416"/>
      <c r="F44" s="416"/>
      <c r="G44" s="34" t="s">
        <v>1229</v>
      </c>
      <c r="H44" s="39" t="s">
        <v>1235</v>
      </c>
      <c r="I44" s="4" t="s">
        <v>1228</v>
      </c>
    </row>
    <row r="45" spans="1:9" ht="53.1" customHeight="1" x14ac:dyDescent="0.25">
      <c r="A45" s="205"/>
      <c r="B45" s="419"/>
      <c r="C45" s="411" t="s">
        <v>2</v>
      </c>
      <c r="D45" s="411" t="s">
        <v>2</v>
      </c>
      <c r="E45" s="416"/>
      <c r="F45" s="416"/>
      <c r="G45" s="34" t="s">
        <v>1231</v>
      </c>
      <c r="H45" s="39" t="s">
        <v>1235</v>
      </c>
      <c r="I45" s="4" t="s">
        <v>894</v>
      </c>
    </row>
    <row r="46" spans="1:9" ht="53.1" customHeight="1" thickBot="1" x14ac:dyDescent="0.3">
      <c r="A46" s="205"/>
      <c r="B46" s="420"/>
      <c r="C46" s="412" t="s">
        <v>2</v>
      </c>
      <c r="D46" s="412" t="s">
        <v>2</v>
      </c>
      <c r="E46" s="417"/>
      <c r="F46" s="417"/>
      <c r="G46" s="167" t="s">
        <v>1232</v>
      </c>
      <c r="H46" s="220" t="s">
        <v>1236</v>
      </c>
      <c r="I46" s="168" t="s">
        <v>8</v>
      </c>
    </row>
    <row r="47" spans="1:9" ht="24" customHeight="1" thickBot="1" x14ac:dyDescent="0.3">
      <c r="A47" s="71"/>
      <c r="B47" s="2821" t="s">
        <v>1159</v>
      </c>
      <c r="C47" s="2822"/>
      <c r="D47" s="2822"/>
      <c r="E47" s="2822"/>
      <c r="F47" s="2822"/>
      <c r="G47" s="2822"/>
      <c r="H47" s="2822"/>
      <c r="I47" s="2822"/>
    </row>
    <row r="48" spans="1:9" ht="79.5" customHeight="1" x14ac:dyDescent="0.25">
      <c r="A48" s="205"/>
      <c r="B48" s="418"/>
      <c r="C48" s="410" t="s">
        <v>2</v>
      </c>
      <c r="D48" s="410" t="s">
        <v>2</v>
      </c>
      <c r="E48" s="415"/>
      <c r="F48" s="415"/>
      <c r="G48" s="216" t="s">
        <v>1223</v>
      </c>
      <c r="H48" s="218" t="s">
        <v>2299</v>
      </c>
      <c r="I48" s="414" t="s">
        <v>8</v>
      </c>
    </row>
    <row r="49" spans="1:9" ht="53.1" customHeight="1" x14ac:dyDescent="0.25">
      <c r="A49" s="205"/>
      <c r="B49" s="419"/>
      <c r="C49" s="411" t="s">
        <v>2</v>
      </c>
      <c r="D49" s="411" t="s">
        <v>2</v>
      </c>
      <c r="E49" s="416"/>
      <c r="F49" s="416"/>
      <c r="G49" s="30" t="s">
        <v>1224</v>
      </c>
      <c r="H49" s="39" t="s">
        <v>646</v>
      </c>
      <c r="I49" s="351" t="s">
        <v>646</v>
      </c>
    </row>
    <row r="50" spans="1:9" ht="53.1" customHeight="1" x14ac:dyDescent="0.25">
      <c r="A50" s="205"/>
      <c r="B50" s="419"/>
      <c r="C50" s="411" t="s">
        <v>2</v>
      </c>
      <c r="D50" s="411" t="s">
        <v>2</v>
      </c>
      <c r="E50" s="416"/>
      <c r="F50" s="416"/>
      <c r="G50" s="30" t="s">
        <v>488</v>
      </c>
      <c r="H50" s="51" t="s">
        <v>1128</v>
      </c>
      <c r="I50" s="481" t="s">
        <v>286</v>
      </c>
    </row>
    <row r="51" spans="1:9" ht="53.1" customHeight="1" x14ac:dyDescent="0.25">
      <c r="A51" s="205"/>
      <c r="B51" s="419"/>
      <c r="C51" s="411" t="s">
        <v>2</v>
      </c>
      <c r="D51" s="411" t="s">
        <v>2</v>
      </c>
      <c r="E51" s="416"/>
      <c r="F51" s="416"/>
      <c r="G51" s="34" t="s">
        <v>1226</v>
      </c>
      <c r="H51" s="39" t="s">
        <v>717</v>
      </c>
      <c r="I51" s="4" t="s">
        <v>640</v>
      </c>
    </row>
    <row r="52" spans="1:9" ht="53.1" customHeight="1" x14ac:dyDescent="0.25">
      <c r="A52" s="205"/>
      <c r="B52" s="419"/>
      <c r="C52" s="411" t="s">
        <v>2</v>
      </c>
      <c r="D52" s="411" t="s">
        <v>2</v>
      </c>
      <c r="E52" s="416"/>
      <c r="F52" s="416"/>
      <c r="G52" s="34" t="s">
        <v>1227</v>
      </c>
      <c r="H52" s="39" t="s">
        <v>717</v>
      </c>
      <c r="I52" s="4" t="s">
        <v>894</v>
      </c>
    </row>
    <row r="53" spans="1:9" ht="53.1" customHeight="1" x14ac:dyDescent="0.25">
      <c r="A53" s="205"/>
      <c r="B53" s="419"/>
      <c r="C53" s="411" t="s">
        <v>2</v>
      </c>
      <c r="D53" s="411" t="s">
        <v>2</v>
      </c>
      <c r="E53" s="416"/>
      <c r="F53" s="416"/>
      <c r="G53" s="34" t="s">
        <v>1229</v>
      </c>
      <c r="H53" s="39" t="s">
        <v>717</v>
      </c>
      <c r="I53" s="4" t="s">
        <v>1228</v>
      </c>
    </row>
    <row r="54" spans="1:9" ht="53.1" customHeight="1" x14ac:dyDescent="0.25">
      <c r="A54" s="205"/>
      <c r="B54" s="419"/>
      <c r="C54" s="411" t="s">
        <v>2</v>
      </c>
      <c r="D54" s="411" t="s">
        <v>2</v>
      </c>
      <c r="E54" s="416"/>
      <c r="F54" s="416"/>
      <c r="G54" s="34" t="s">
        <v>1230</v>
      </c>
      <c r="H54" s="39" t="s">
        <v>1237</v>
      </c>
      <c r="I54" s="4" t="s">
        <v>645</v>
      </c>
    </row>
    <row r="55" spans="1:9" ht="53.1" customHeight="1" x14ac:dyDescent="0.25">
      <c r="A55" s="205"/>
      <c r="B55" s="419"/>
      <c r="C55" s="411" t="s">
        <v>2</v>
      </c>
      <c r="D55" s="411" t="s">
        <v>2</v>
      </c>
      <c r="E55" s="416"/>
      <c r="F55" s="416"/>
      <c r="G55" s="34" t="s">
        <v>1231</v>
      </c>
      <c r="H55" s="51" t="s">
        <v>1127</v>
      </c>
      <c r="I55" s="4" t="s">
        <v>894</v>
      </c>
    </row>
    <row r="56" spans="1:9" ht="24" customHeight="1" thickBot="1" x14ac:dyDescent="0.3">
      <c r="A56" s="71"/>
      <c r="B56" s="2823" t="s">
        <v>2662</v>
      </c>
      <c r="C56" s="2824"/>
      <c r="D56" s="2824"/>
      <c r="E56" s="2824"/>
      <c r="F56" s="2824"/>
      <c r="G56" s="2824"/>
      <c r="H56" s="2824"/>
      <c r="I56" s="2824"/>
    </row>
    <row r="57" spans="1:9" ht="67.5" customHeight="1" x14ac:dyDescent="0.25">
      <c r="A57" s="205"/>
      <c r="B57" s="418"/>
      <c r="C57" s="410" t="s">
        <v>2</v>
      </c>
      <c r="D57" s="411" t="s">
        <v>2</v>
      </c>
      <c r="E57" s="416"/>
      <c r="F57" s="415"/>
      <c r="G57" s="216" t="s">
        <v>1223</v>
      </c>
      <c r="H57" s="859" t="s">
        <v>2661</v>
      </c>
      <c r="I57" s="9" t="s">
        <v>8</v>
      </c>
    </row>
    <row r="58" spans="1:9" ht="53.1" customHeight="1" x14ac:dyDescent="0.25">
      <c r="A58" s="205"/>
      <c r="B58" s="419"/>
      <c r="C58" s="411" t="s">
        <v>2</v>
      </c>
      <c r="D58" s="411" t="s">
        <v>2</v>
      </c>
      <c r="E58" s="416"/>
      <c r="F58" s="416"/>
      <c r="G58" s="30" t="s">
        <v>1224</v>
      </c>
      <c r="H58" s="39" t="s">
        <v>646</v>
      </c>
      <c r="I58" s="351" t="s">
        <v>646</v>
      </c>
    </row>
    <row r="59" spans="1:9" ht="53.1" customHeight="1" x14ac:dyDescent="0.25">
      <c r="A59" s="205"/>
      <c r="B59" s="419"/>
      <c r="C59" s="411" t="s">
        <v>2</v>
      </c>
      <c r="D59" s="411" t="s">
        <v>2</v>
      </c>
      <c r="E59" s="416"/>
      <c r="F59" s="416"/>
      <c r="G59" s="30" t="s">
        <v>488</v>
      </c>
      <c r="H59" s="51" t="s">
        <v>1128</v>
      </c>
      <c r="I59" s="523" t="s">
        <v>286</v>
      </c>
    </row>
    <row r="60" spans="1:9" ht="53.1" customHeight="1" x14ac:dyDescent="0.25">
      <c r="A60" s="205"/>
      <c r="B60" s="419"/>
      <c r="C60" s="411" t="s">
        <v>2</v>
      </c>
      <c r="D60" s="411" t="s">
        <v>2</v>
      </c>
      <c r="E60" s="416"/>
      <c r="F60" s="416"/>
      <c r="G60" s="34" t="s">
        <v>1226</v>
      </c>
      <c r="H60" s="39" t="s">
        <v>717</v>
      </c>
      <c r="I60" s="4" t="s">
        <v>640</v>
      </c>
    </row>
    <row r="61" spans="1:9" ht="53.1" customHeight="1" x14ac:dyDescent="0.25">
      <c r="A61" s="205"/>
      <c r="B61" s="419"/>
      <c r="C61" s="411" t="s">
        <v>2</v>
      </c>
      <c r="D61" s="411" t="s">
        <v>2</v>
      </c>
      <c r="E61" s="416"/>
      <c r="F61" s="416"/>
      <c r="G61" s="34" t="s">
        <v>1227</v>
      </c>
      <c r="H61" s="39" t="s">
        <v>717</v>
      </c>
      <c r="I61" s="4" t="s">
        <v>894</v>
      </c>
    </row>
    <row r="62" spans="1:9" ht="53.1" customHeight="1" x14ac:dyDescent="0.25">
      <c r="A62" s="205"/>
      <c r="B62" s="419"/>
      <c r="C62" s="411" t="s">
        <v>2</v>
      </c>
      <c r="D62" s="411" t="s">
        <v>2</v>
      </c>
      <c r="E62" s="416"/>
      <c r="F62" s="416"/>
      <c r="G62" s="34" t="s">
        <v>1229</v>
      </c>
      <c r="H62" s="39" t="s">
        <v>717</v>
      </c>
      <c r="I62" s="4" t="s">
        <v>1228</v>
      </c>
    </row>
    <row r="63" spans="1:9" ht="53.1" customHeight="1" x14ac:dyDescent="0.25">
      <c r="A63" s="205"/>
      <c r="B63" s="419"/>
      <c r="C63" s="411" t="s">
        <v>2</v>
      </c>
      <c r="D63" s="411" t="s">
        <v>2</v>
      </c>
      <c r="E63" s="416"/>
      <c r="F63" s="416"/>
      <c r="G63" s="34" t="s">
        <v>1231</v>
      </c>
      <c r="H63" s="51" t="s">
        <v>1127</v>
      </c>
      <c r="I63" s="4" t="s">
        <v>894</v>
      </c>
    </row>
    <row r="64" spans="1:9" ht="53.1" customHeight="1" thickBot="1" x14ac:dyDescent="0.3">
      <c r="A64" s="205"/>
      <c r="B64" s="420"/>
      <c r="C64" s="412" t="s">
        <v>2</v>
      </c>
      <c r="D64" s="412" t="s">
        <v>2</v>
      </c>
      <c r="E64" s="417"/>
      <c r="F64" s="417"/>
      <c r="G64" s="167" t="s">
        <v>1232</v>
      </c>
      <c r="H64" s="220" t="s">
        <v>1236</v>
      </c>
      <c r="I64" s="168"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sheetView>
  </sheetViews>
  <sheetFormatPr baseColWidth="10" defaultRowHeight="15" x14ac:dyDescent="0.25"/>
  <cols>
    <col min="1" max="1" width="4" customWidth="1"/>
    <col min="2" max="2" width="20.28515625" customWidth="1"/>
    <col min="3" max="3" width="14.140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58" customFormat="1" ht="9" customHeight="1" x14ac:dyDescent="0.2"/>
    <row r="2" spans="2:15" s="58" customFormat="1" ht="48.75" customHeight="1" x14ac:dyDescent="0.25">
      <c r="B2" s="1416" t="s">
        <v>1277</v>
      </c>
      <c r="C2" s="1416"/>
      <c r="D2" s="1416"/>
      <c r="E2" s="1416"/>
      <c r="F2" s="1416"/>
      <c r="G2" s="56"/>
      <c r="H2" s="26"/>
      <c r="I2"/>
    </row>
    <row r="3" spans="2:15" s="1" customFormat="1" ht="16.5" customHeight="1" x14ac:dyDescent="0.25">
      <c r="B3" s="372" t="s">
        <v>926</v>
      </c>
      <c r="C3"/>
      <c r="D3"/>
      <c r="E3"/>
      <c r="F3"/>
      <c r="G3"/>
      <c r="H3"/>
      <c r="I3" s="177"/>
      <c r="J3" s="177"/>
      <c r="K3" s="177"/>
      <c r="L3" s="178"/>
      <c r="M3"/>
      <c r="N3"/>
      <c r="O3"/>
    </row>
    <row r="4" spans="2:15" ht="15.75" thickBot="1" x14ac:dyDescent="0.3"/>
    <row r="5" spans="2:15" ht="67.5" customHeight="1" thickTop="1" thickBot="1" x14ac:dyDescent="0.3">
      <c r="B5" s="386"/>
      <c r="C5" s="387"/>
      <c r="D5" s="388" t="s">
        <v>1355</v>
      </c>
      <c r="E5" s="389"/>
      <c r="F5" s="2850" t="s">
        <v>1356</v>
      </c>
      <c r="G5" s="2851"/>
      <c r="H5" s="390"/>
      <c r="I5" s="2851" t="s">
        <v>1357</v>
      </c>
      <c r="J5" s="2852"/>
      <c r="K5" s="389"/>
      <c r="L5" s="2851" t="s">
        <v>1358</v>
      </c>
      <c r="M5" s="2853"/>
    </row>
    <row r="6" spans="2:15" ht="18.75" customHeight="1" thickBot="1" x14ac:dyDescent="0.3">
      <c r="B6" s="409" t="s">
        <v>101</v>
      </c>
      <c r="C6" s="391" t="s">
        <v>125</v>
      </c>
      <c r="D6" s="392" t="s">
        <v>147</v>
      </c>
      <c r="E6" s="393"/>
      <c r="F6" s="391" t="s">
        <v>709</v>
      </c>
      <c r="G6" s="394" t="s">
        <v>710</v>
      </c>
      <c r="H6" s="395"/>
      <c r="I6" s="394" t="s">
        <v>712</v>
      </c>
      <c r="J6" s="392" t="s">
        <v>713</v>
      </c>
      <c r="K6" s="393"/>
      <c r="L6" s="396" t="s">
        <v>715</v>
      </c>
      <c r="M6" s="397" t="s">
        <v>716</v>
      </c>
    </row>
    <row r="7" spans="2:15" x14ac:dyDescent="0.25">
      <c r="B7" s="2854" t="s">
        <v>1352</v>
      </c>
      <c r="C7" s="2856" t="s">
        <v>1353</v>
      </c>
      <c r="D7" s="2858" t="s">
        <v>1623</v>
      </c>
      <c r="E7" s="393"/>
      <c r="F7" s="2858" t="s">
        <v>1354</v>
      </c>
      <c r="G7" s="2860" t="s">
        <v>1359</v>
      </c>
      <c r="H7" s="395"/>
      <c r="I7" s="2856" t="s">
        <v>1360</v>
      </c>
      <c r="J7" s="2864" t="s">
        <v>1361</v>
      </c>
      <c r="K7" s="393"/>
      <c r="L7" s="2856" t="s">
        <v>1362</v>
      </c>
      <c r="M7" s="2862" t="s">
        <v>1363</v>
      </c>
    </row>
    <row r="8" spans="2:15" ht="139.5" customHeight="1" thickBot="1" x14ac:dyDescent="0.3">
      <c r="B8" s="2855"/>
      <c r="C8" s="2857"/>
      <c r="D8" s="2859"/>
      <c r="E8" s="393"/>
      <c r="F8" s="2859"/>
      <c r="G8" s="2861"/>
      <c r="H8" s="395"/>
      <c r="I8" s="2857"/>
      <c r="J8" s="2865"/>
      <c r="K8" s="393"/>
      <c r="L8" s="2857"/>
      <c r="M8" s="2863"/>
    </row>
    <row r="9" spans="2:15" ht="27" customHeight="1" thickBot="1" x14ac:dyDescent="0.3">
      <c r="B9" s="521" t="s">
        <v>1364</v>
      </c>
      <c r="C9" s="1017" t="s">
        <v>2959</v>
      </c>
      <c r="D9" s="398"/>
      <c r="E9" s="393"/>
      <c r="F9" s="399"/>
      <c r="G9" s="400" t="str">
        <f t="shared" ref="G9:G13" si="0">IF(OR(D9="",D9=0),"",IF(AND(D9&gt;0,F9&gt;0,F9&lt;&gt;"",F9&lt;=D9),F9/D9,0))</f>
        <v/>
      </c>
      <c r="H9" s="395"/>
      <c r="I9" s="399"/>
      <c r="J9" s="400" t="str">
        <f>IF(F9="","",IF(I9="","",IF(AND(I9&gt;0,I9&lt;=F9),I9/F9,0)))</f>
        <v/>
      </c>
      <c r="K9" s="393"/>
      <c r="L9" s="399"/>
      <c r="M9" s="401" t="str">
        <f>IF(F9="","",IF(L9="","",IF(AND(L9&gt;0,L9&lt;=F9),L9/F9,0)))</f>
        <v/>
      </c>
    </row>
    <row r="10" spans="2:15" ht="27" customHeight="1" thickBot="1" x14ac:dyDescent="0.3">
      <c r="B10" s="521" t="s">
        <v>1364</v>
      </c>
      <c r="C10" s="1017" t="s">
        <v>2958</v>
      </c>
      <c r="D10" s="402"/>
      <c r="E10" s="393">
        <v>1</v>
      </c>
      <c r="F10" s="399"/>
      <c r="G10" s="406" t="str">
        <f t="shared" si="0"/>
        <v/>
      </c>
      <c r="H10" s="395"/>
      <c r="I10" s="399"/>
      <c r="J10" s="403" t="str">
        <f>IF(F10="","",IF(I10="","",IF(AND(I10&gt;0,I10&lt;=F10),I10/F10,0)))</f>
        <v/>
      </c>
      <c r="K10" s="393"/>
      <c r="L10" s="399"/>
      <c r="M10" s="401" t="str">
        <f>IF(F10="","",IF(L10="","",IF(AND(L10&gt;0,L10&lt;=F10),L10/F10,0)))</f>
        <v/>
      </c>
    </row>
    <row r="11" spans="2:15" ht="27" customHeight="1" thickBot="1" x14ac:dyDescent="0.3">
      <c r="B11" s="521" t="s">
        <v>1364</v>
      </c>
      <c r="C11" s="1017" t="s">
        <v>2957</v>
      </c>
      <c r="D11" s="402"/>
      <c r="E11" s="393"/>
      <c r="F11" s="399"/>
      <c r="G11" s="567" t="str">
        <f t="shared" si="0"/>
        <v/>
      </c>
      <c r="H11" s="565"/>
      <c r="I11" s="399"/>
      <c r="J11" s="403" t="str">
        <f>IF(F11="","",IF(I11="","",IF(AND(I11&gt;0,I11&lt;=F11),I11/F11,0)))</f>
        <v/>
      </c>
      <c r="K11" s="393"/>
      <c r="L11" s="399"/>
      <c r="M11" s="401" t="str">
        <f>IF(F11="","",IF(L11="","",IF(AND(L11&gt;0,L11&lt;=F11),L11/F11,0)))</f>
        <v/>
      </c>
    </row>
    <row r="12" spans="2:15" ht="27" customHeight="1" thickBot="1" x14ac:dyDescent="0.3">
      <c r="B12" s="914" t="s">
        <v>1364</v>
      </c>
      <c r="C12" s="1018" t="s">
        <v>2956</v>
      </c>
      <c r="D12" s="404"/>
      <c r="E12" s="393"/>
      <c r="F12" s="405"/>
      <c r="G12" s="568" t="str">
        <f t="shared" si="0"/>
        <v/>
      </c>
      <c r="H12" s="565"/>
      <c r="I12" s="405"/>
      <c r="J12" s="406" t="str">
        <f>IF(F12="","",IF(I12="","",IF(AND(I12&gt;0,I12&lt;=F12),I12/F12,0)))</f>
        <v/>
      </c>
      <c r="K12" s="393"/>
      <c r="L12" s="405"/>
      <c r="M12" s="407" t="str">
        <f>IF(F12="","",IF(L12="","",IF(AND(L12&gt;0,L12&lt;=F12),L12/F12,0)))</f>
        <v/>
      </c>
    </row>
    <row r="13" spans="2:15" ht="27" customHeight="1" thickBot="1" x14ac:dyDescent="0.3">
      <c r="B13" s="931" t="s">
        <v>1364</v>
      </c>
      <c r="C13" s="1019" t="s">
        <v>2955</v>
      </c>
      <c r="D13" s="932"/>
      <c r="E13" s="408"/>
      <c r="F13" s="933"/>
      <c r="G13" s="934" t="str">
        <f t="shared" si="0"/>
        <v/>
      </c>
      <c r="H13" s="566"/>
      <c r="I13" s="933"/>
      <c r="J13" s="935" t="str">
        <f>IF(F13="","",IF(I13="","",IF(AND(I13&gt;0,I13&lt;=F13),I13/F13,0)))</f>
        <v/>
      </c>
      <c r="K13" s="408"/>
      <c r="L13" s="933"/>
      <c r="M13" s="936" t="str">
        <f>IF(F13="","",IF(L13="","",IF(AND(L13&gt;0,L13&lt;=F13),L13/F13,0)))</f>
        <v/>
      </c>
    </row>
    <row r="14" spans="2:15" ht="10.5" customHeight="1" thickTop="1" thickBot="1" x14ac:dyDescent="0.3">
      <c r="B14" s="161"/>
      <c r="C14" s="161"/>
      <c r="D14" s="161"/>
      <c r="E14" s="161"/>
      <c r="F14" s="161"/>
      <c r="G14" s="161"/>
      <c r="H14" s="161"/>
      <c r="I14" s="161"/>
      <c r="J14" s="161"/>
      <c r="K14" s="161"/>
      <c r="L14" s="161"/>
      <c r="M14" s="161"/>
    </row>
    <row r="15" spans="2:15" ht="31.5" customHeight="1" thickBot="1" x14ac:dyDescent="0.3">
      <c r="B15" s="161"/>
      <c r="C15" s="2835" t="s">
        <v>1365</v>
      </c>
      <c r="D15" s="2835"/>
      <c r="E15" s="2835"/>
      <c r="F15" s="2835"/>
      <c r="G15" s="569" t="str">
        <f>IF(B13="EZ","-----",IF(B13= "nicht relevant","-----",IF(COUNTBLANK(G11:G13)=3,"",SUMIF(B11:B13,"relevant",G11:G13)/COUNTIF(B11:B13,"relevant"))))</f>
        <v/>
      </c>
      <c r="H15" s="161"/>
      <c r="I15" s="161"/>
      <c r="J15" s="161"/>
      <c r="K15" s="27"/>
      <c r="L15" s="161"/>
      <c r="M15" s="161"/>
    </row>
    <row r="16" spans="2:15" ht="15.75" thickBot="1" x14ac:dyDescent="0.3"/>
    <row r="17" spans="2:15" ht="32.25" customHeight="1" thickBot="1" x14ac:dyDescent="0.3">
      <c r="B17" s="1552" t="s">
        <v>1624</v>
      </c>
      <c r="C17" s="1553"/>
      <c r="D17" s="1553"/>
      <c r="E17" s="1553"/>
      <c r="F17" s="1553"/>
      <c r="G17" s="1554"/>
      <c r="J17" s="1552" t="s">
        <v>1624</v>
      </c>
      <c r="K17" s="1553"/>
      <c r="L17" s="1553"/>
      <c r="M17" s="1553"/>
      <c r="N17" s="1553"/>
      <c r="O17" s="1554"/>
    </row>
    <row r="18" spans="2:15" ht="36.75" customHeight="1" thickBot="1" x14ac:dyDescent="0.3">
      <c r="B18" s="1565" t="s">
        <v>1153</v>
      </c>
      <c r="C18" s="1566"/>
      <c r="D18" s="1566"/>
      <c r="E18" s="1566"/>
      <c r="F18" s="1567"/>
      <c r="G18" s="280" t="s">
        <v>1154</v>
      </c>
      <c r="J18" s="1565" t="s">
        <v>1153</v>
      </c>
      <c r="K18" s="1566"/>
      <c r="L18" s="1566"/>
      <c r="M18" s="1566"/>
      <c r="N18" s="1567"/>
      <c r="O18" s="280" t="s">
        <v>1154</v>
      </c>
    </row>
    <row r="19" spans="2:15" ht="28.5" customHeight="1" thickBot="1" x14ac:dyDescent="0.3">
      <c r="B19" s="1665" t="s">
        <v>1118</v>
      </c>
      <c r="C19" s="1556"/>
      <c r="D19" s="1556"/>
      <c r="E19" s="1556"/>
      <c r="F19" s="1556"/>
      <c r="G19" s="1557"/>
      <c r="J19" s="1665" t="s">
        <v>1121</v>
      </c>
      <c r="K19" s="1556"/>
      <c r="L19" s="1556"/>
      <c r="M19" s="1556"/>
      <c r="N19" s="1556"/>
      <c r="O19" s="1557"/>
    </row>
    <row r="20" spans="2:15" ht="39.75" customHeight="1" x14ac:dyDescent="0.25">
      <c r="B20" s="2836"/>
      <c r="C20" s="1668" t="s">
        <v>513</v>
      </c>
      <c r="D20" s="1668"/>
      <c r="E20" s="1668"/>
      <c r="F20" s="1668"/>
      <c r="G20" s="9" t="s">
        <v>376</v>
      </c>
      <c r="J20" s="2836"/>
      <c r="K20" s="1668" t="s">
        <v>513</v>
      </c>
      <c r="L20" s="1668"/>
      <c r="M20" s="1668"/>
      <c r="N20" s="1668"/>
      <c r="O20" s="9" t="s">
        <v>1102</v>
      </c>
    </row>
    <row r="21" spans="2:15" ht="16.5" customHeight="1" x14ac:dyDescent="0.25">
      <c r="B21" s="2837"/>
      <c r="C21" s="2831" t="s">
        <v>1542</v>
      </c>
      <c r="D21" s="2831"/>
      <c r="E21" s="2831"/>
      <c r="F21" s="2831"/>
      <c r="G21" s="2838"/>
      <c r="J21" s="2837"/>
      <c r="K21" s="2831" t="s">
        <v>1542</v>
      </c>
      <c r="L21" s="2831"/>
      <c r="M21" s="2831"/>
      <c r="N21" s="2831"/>
      <c r="O21" s="2838"/>
    </row>
    <row r="22" spans="2:15" ht="39.75" customHeight="1" x14ac:dyDescent="0.25">
      <c r="B22" s="2837"/>
      <c r="C22" s="1436" t="s">
        <v>504</v>
      </c>
      <c r="D22" s="1436"/>
      <c r="E22" s="1436"/>
      <c r="F22" s="1436"/>
      <c r="G22" s="11" t="s">
        <v>1873</v>
      </c>
      <c r="J22" s="2837"/>
      <c r="K22" s="1436" t="s">
        <v>521</v>
      </c>
      <c r="L22" s="1436"/>
      <c r="M22" s="1436"/>
      <c r="N22" s="1436"/>
      <c r="O22" s="11" t="s">
        <v>1873</v>
      </c>
    </row>
    <row r="23" spans="2:15" ht="17.25" customHeight="1" x14ac:dyDescent="0.25">
      <c r="B23" s="2837"/>
      <c r="C23" s="2831" t="s">
        <v>1542</v>
      </c>
      <c r="D23" s="2831"/>
      <c r="E23" s="2831"/>
      <c r="F23" s="2831"/>
      <c r="G23" s="2838"/>
      <c r="J23" s="2837"/>
      <c r="K23" s="2831" t="s">
        <v>1542</v>
      </c>
      <c r="L23" s="2831"/>
      <c r="M23" s="2831"/>
      <c r="N23" s="2831"/>
      <c r="O23" s="2838"/>
    </row>
    <row r="24" spans="2:15" ht="39.75" customHeight="1" x14ac:dyDescent="0.25">
      <c r="B24" s="2837"/>
      <c r="C24" s="1436" t="s">
        <v>521</v>
      </c>
      <c r="D24" s="1436"/>
      <c r="E24" s="1436"/>
      <c r="F24" s="1436"/>
      <c r="G24" s="11" t="s">
        <v>1873</v>
      </c>
      <c r="J24" s="2837"/>
      <c r="K24" s="1436" t="s">
        <v>548</v>
      </c>
      <c r="L24" s="1436"/>
      <c r="M24" s="1436"/>
      <c r="N24" s="1436"/>
      <c r="O24" s="11" t="s">
        <v>1119</v>
      </c>
    </row>
    <row r="25" spans="2:15" ht="16.5" customHeight="1" x14ac:dyDescent="0.25">
      <c r="B25" s="2837"/>
      <c r="C25" s="2831" t="s">
        <v>1542</v>
      </c>
      <c r="D25" s="2831"/>
      <c r="E25" s="2831"/>
      <c r="F25" s="2831"/>
      <c r="G25" s="2838"/>
      <c r="J25" s="2843" t="s">
        <v>1923</v>
      </c>
      <c r="K25" s="2844"/>
      <c r="L25" s="2844"/>
      <c r="M25" s="2844"/>
      <c r="N25" s="2844"/>
      <c r="O25" s="2845"/>
    </row>
    <row r="26" spans="2:15" ht="39.75" customHeight="1" x14ac:dyDescent="0.25">
      <c r="B26" s="2837"/>
      <c r="C26" s="1436" t="s">
        <v>548</v>
      </c>
      <c r="D26" s="1436"/>
      <c r="E26" s="1436"/>
      <c r="F26" s="1436"/>
      <c r="G26" s="11" t="s">
        <v>1119</v>
      </c>
      <c r="J26" s="2871"/>
      <c r="K26" s="1436" t="s">
        <v>513</v>
      </c>
      <c r="L26" s="1436"/>
      <c r="M26" s="1436"/>
      <c r="N26" s="1436"/>
      <c r="O26" s="11" t="s">
        <v>1102</v>
      </c>
    </row>
    <row r="27" spans="2:15" ht="17.25" customHeight="1" x14ac:dyDescent="0.25">
      <c r="B27" s="2843" t="s">
        <v>1923</v>
      </c>
      <c r="C27" s="2844"/>
      <c r="D27" s="2844"/>
      <c r="E27" s="2844"/>
      <c r="F27" s="2844"/>
      <c r="G27" s="2845"/>
      <c r="J27" s="2871"/>
      <c r="K27" s="2831" t="s">
        <v>1542</v>
      </c>
      <c r="L27" s="2831"/>
      <c r="M27" s="2831"/>
      <c r="N27" s="2831"/>
      <c r="O27" s="2838"/>
    </row>
    <row r="28" spans="2:15" ht="38.25" customHeight="1" x14ac:dyDescent="0.25">
      <c r="B28" s="2869"/>
      <c r="C28" s="1436" t="s">
        <v>513</v>
      </c>
      <c r="D28" s="1436"/>
      <c r="E28" s="1436"/>
      <c r="F28" s="1436"/>
      <c r="G28" s="11" t="s">
        <v>376</v>
      </c>
      <c r="J28" s="2871"/>
      <c r="K28" s="1436" t="s">
        <v>521</v>
      </c>
      <c r="L28" s="1436"/>
      <c r="M28" s="1436"/>
      <c r="N28" s="1436"/>
      <c r="O28" s="11" t="s">
        <v>1873</v>
      </c>
    </row>
    <row r="29" spans="2:15" ht="17.25" customHeight="1" x14ac:dyDescent="0.25">
      <c r="B29" s="2870"/>
      <c r="C29" s="2831" t="s">
        <v>1542</v>
      </c>
      <c r="D29" s="2831"/>
      <c r="E29" s="2831"/>
      <c r="F29" s="2831"/>
      <c r="G29" s="2838"/>
      <c r="J29" s="2871"/>
      <c r="K29" s="2831" t="s">
        <v>1542</v>
      </c>
      <c r="L29" s="2831"/>
      <c r="M29" s="2831"/>
      <c r="N29" s="2831"/>
      <c r="O29" s="2838"/>
    </row>
    <row r="30" spans="2:15" ht="34.5" customHeight="1" x14ac:dyDescent="0.25">
      <c r="B30" s="2870"/>
      <c r="C30" s="1436" t="s">
        <v>504</v>
      </c>
      <c r="D30" s="1436"/>
      <c r="E30" s="1436"/>
      <c r="F30" s="1436"/>
      <c r="G30" s="11" t="s">
        <v>1873</v>
      </c>
      <c r="J30" s="2871"/>
      <c r="K30" s="1436" t="s">
        <v>548</v>
      </c>
      <c r="L30" s="1436"/>
      <c r="M30" s="1436"/>
      <c r="N30" s="1436"/>
      <c r="O30" s="11" t="s">
        <v>407</v>
      </c>
    </row>
    <row r="31" spans="2:15" ht="17.25" customHeight="1" x14ac:dyDescent="0.25">
      <c r="B31" s="2870"/>
      <c r="C31" s="2831" t="s">
        <v>1542</v>
      </c>
      <c r="D31" s="2831"/>
      <c r="E31" s="2831"/>
      <c r="F31" s="2831"/>
      <c r="G31" s="2838"/>
      <c r="J31" s="2871"/>
      <c r="K31" s="2831" t="s">
        <v>1542</v>
      </c>
      <c r="L31" s="2831"/>
      <c r="M31" s="2831"/>
      <c r="N31" s="2831"/>
      <c r="O31" s="2838"/>
    </row>
    <row r="32" spans="2:15" ht="36.75" customHeight="1" x14ac:dyDescent="0.25">
      <c r="B32" s="2870"/>
      <c r="C32" s="1436" t="s">
        <v>521</v>
      </c>
      <c r="D32" s="1436"/>
      <c r="E32" s="1436"/>
      <c r="F32" s="1436"/>
      <c r="G32" s="11" t="s">
        <v>1873</v>
      </c>
      <c r="J32" s="2871"/>
      <c r="K32" s="1436" t="s">
        <v>524</v>
      </c>
      <c r="L32" s="1436"/>
      <c r="M32" s="1436"/>
      <c r="N32" s="1436"/>
      <c r="O32" s="11" t="s">
        <v>408</v>
      </c>
    </row>
    <row r="33" spans="2:15" ht="38.25" customHeight="1" x14ac:dyDescent="0.25">
      <c r="B33" s="2870"/>
      <c r="C33" s="2831" t="s">
        <v>1542</v>
      </c>
      <c r="D33" s="2831"/>
      <c r="E33" s="2831"/>
      <c r="F33" s="2831"/>
      <c r="G33" s="2838"/>
      <c r="J33" s="2871"/>
      <c r="K33" s="1436" t="s">
        <v>525</v>
      </c>
      <c r="L33" s="1536"/>
      <c r="M33" s="1536"/>
      <c r="N33" s="1536"/>
      <c r="O33" s="11" t="s">
        <v>93</v>
      </c>
    </row>
    <row r="34" spans="2:15" ht="36.75" customHeight="1" x14ac:dyDescent="0.25">
      <c r="B34" s="2870"/>
      <c r="C34" s="1436" t="s">
        <v>548</v>
      </c>
      <c r="D34" s="1436"/>
      <c r="E34" s="1436"/>
      <c r="F34" s="1436"/>
      <c r="G34" s="11" t="s">
        <v>407</v>
      </c>
      <c r="J34" s="2871"/>
      <c r="K34" s="2831" t="s">
        <v>1542</v>
      </c>
      <c r="L34" s="2831"/>
      <c r="M34" s="2831"/>
      <c r="N34" s="2831"/>
      <c r="O34" s="2838"/>
    </row>
    <row r="35" spans="2:15" ht="57.75" customHeight="1" x14ac:dyDescent="0.25">
      <c r="B35" s="2870"/>
      <c r="C35" s="2831" t="s">
        <v>1542</v>
      </c>
      <c r="D35" s="2831"/>
      <c r="E35" s="2831"/>
      <c r="F35" s="2831"/>
      <c r="G35" s="2838"/>
      <c r="J35" s="2871"/>
      <c r="K35" s="1436" t="s">
        <v>1223</v>
      </c>
      <c r="L35" s="1536"/>
      <c r="M35" s="1536"/>
      <c r="N35" s="1536"/>
      <c r="O35" s="925" t="s">
        <v>2998</v>
      </c>
    </row>
    <row r="36" spans="2:15" ht="38.25" customHeight="1" thickBot="1" x14ac:dyDescent="0.3">
      <c r="B36" s="2870"/>
      <c r="C36" s="1436" t="s">
        <v>524</v>
      </c>
      <c r="D36" s="1436"/>
      <c r="E36" s="1436"/>
      <c r="F36" s="1436"/>
      <c r="G36" s="11" t="s">
        <v>408</v>
      </c>
      <c r="J36" s="2872"/>
      <c r="K36" s="1700" t="s">
        <v>1922</v>
      </c>
      <c r="L36" s="1538"/>
      <c r="M36" s="1538"/>
      <c r="N36" s="1538"/>
      <c r="O36" s="168" t="s">
        <v>1904</v>
      </c>
    </row>
    <row r="37" spans="2:15" ht="38.25" customHeight="1" x14ac:dyDescent="0.25">
      <c r="B37" s="2870"/>
      <c r="C37" s="1436" t="s">
        <v>525</v>
      </c>
      <c r="D37" s="1436"/>
      <c r="E37" s="1436"/>
      <c r="F37" s="1436"/>
      <c r="G37" s="11" t="s">
        <v>93</v>
      </c>
    </row>
    <row r="38" spans="2:15" ht="17.25" customHeight="1" x14ac:dyDescent="0.25">
      <c r="B38" s="2870"/>
      <c r="C38" s="2831" t="s">
        <v>1542</v>
      </c>
      <c r="D38" s="2831"/>
      <c r="E38" s="2831"/>
      <c r="F38" s="2831"/>
      <c r="G38" s="2838"/>
    </row>
    <row r="39" spans="2:15" ht="60" customHeight="1" x14ac:dyDescent="0.25">
      <c r="B39" s="2870"/>
      <c r="C39" s="1436" t="s">
        <v>1223</v>
      </c>
      <c r="D39" s="1436"/>
      <c r="E39" s="1436"/>
      <c r="F39" s="1436"/>
      <c r="G39" s="925" t="s">
        <v>2998</v>
      </c>
    </row>
    <row r="40" spans="2:15" ht="38.25" customHeight="1" x14ac:dyDescent="0.25">
      <c r="B40" s="2870"/>
      <c r="C40" s="1436" t="s">
        <v>1922</v>
      </c>
      <c r="D40" s="1436"/>
      <c r="E40" s="1436"/>
      <c r="F40" s="1436"/>
      <c r="G40" s="11" t="s">
        <v>1904</v>
      </c>
    </row>
    <row r="41" spans="2:15" ht="17.25" customHeight="1" x14ac:dyDescent="0.25">
      <c r="B41" s="2847" t="s">
        <v>1543</v>
      </c>
      <c r="C41" s="2848"/>
      <c r="D41" s="2848"/>
      <c r="E41" s="2848"/>
      <c r="F41" s="2848"/>
      <c r="G41" s="2849"/>
    </row>
    <row r="42" spans="2:15" ht="39.75" customHeight="1" x14ac:dyDescent="0.25">
      <c r="B42" s="2837"/>
      <c r="C42" s="1436" t="s">
        <v>513</v>
      </c>
      <c r="D42" s="1436"/>
      <c r="E42" s="1436"/>
      <c r="F42" s="1436"/>
      <c r="G42" s="11" t="s">
        <v>884</v>
      </c>
    </row>
    <row r="43" spans="2:15" ht="15.75" customHeight="1" x14ac:dyDescent="0.25">
      <c r="B43" s="2837"/>
      <c r="C43" s="2831" t="s">
        <v>1542</v>
      </c>
      <c r="D43" s="2831"/>
      <c r="E43" s="2831"/>
      <c r="F43" s="2831"/>
      <c r="G43" s="2838"/>
    </row>
    <row r="44" spans="2:15" ht="39.75" customHeight="1" x14ac:dyDescent="0.25">
      <c r="B44" s="2837"/>
      <c r="C44" s="1436" t="s">
        <v>524</v>
      </c>
      <c r="D44" s="1436"/>
      <c r="E44" s="1436"/>
      <c r="F44" s="1436"/>
      <c r="G44" s="11" t="s">
        <v>408</v>
      </c>
      <c r="H44" s="2839" t="s">
        <v>1120</v>
      </c>
      <c r="I44" s="2840"/>
    </row>
    <row r="45" spans="2:15" ht="39.75" customHeight="1" x14ac:dyDescent="0.25">
      <c r="B45" s="2837"/>
      <c r="C45" s="1436" t="s">
        <v>525</v>
      </c>
      <c r="D45" s="1436"/>
      <c r="E45" s="1436"/>
      <c r="F45" s="1436"/>
      <c r="G45" s="11" t="s">
        <v>147</v>
      </c>
      <c r="H45" s="2841"/>
      <c r="I45" s="2842"/>
    </row>
    <row r="46" spans="2:15" ht="16.5" customHeight="1" x14ac:dyDescent="0.25">
      <c r="B46" s="2837"/>
      <c r="C46" s="2831" t="s">
        <v>1542</v>
      </c>
      <c r="D46" s="2831"/>
      <c r="E46" s="2831"/>
      <c r="F46" s="2831"/>
      <c r="G46" s="2838"/>
    </row>
    <row r="47" spans="2:15" ht="36.75" customHeight="1" x14ac:dyDescent="0.25">
      <c r="B47" s="2837"/>
      <c r="C47" s="1436" t="s">
        <v>504</v>
      </c>
      <c r="D47" s="1436"/>
      <c r="E47" s="1436"/>
      <c r="F47" s="1436"/>
      <c r="G47" s="11" t="s">
        <v>1873</v>
      </c>
    </row>
    <row r="48" spans="2:15" ht="16.5" customHeight="1" x14ac:dyDescent="0.25">
      <c r="B48" s="2837"/>
      <c r="C48" s="2831" t="s">
        <v>1542</v>
      </c>
      <c r="D48" s="2831"/>
      <c r="E48" s="2831"/>
      <c r="F48" s="2831"/>
      <c r="G48" s="2838"/>
    </row>
    <row r="49" spans="2:15" ht="60" customHeight="1" x14ac:dyDescent="0.25">
      <c r="B49" s="2837"/>
      <c r="C49" s="1436" t="s">
        <v>1223</v>
      </c>
      <c r="D49" s="1436"/>
      <c r="E49" s="1436"/>
      <c r="F49" s="1436"/>
      <c r="G49" s="925" t="s">
        <v>2998</v>
      </c>
    </row>
    <row r="50" spans="2:15" ht="39.75" customHeight="1" thickBot="1" x14ac:dyDescent="0.3">
      <c r="B50" s="2846"/>
      <c r="C50" s="1700" t="s">
        <v>1922</v>
      </c>
      <c r="D50" s="1700"/>
      <c r="E50" s="1700"/>
      <c r="F50" s="1700"/>
      <c r="G50" s="168" t="s">
        <v>1904</v>
      </c>
    </row>
    <row r="52" spans="2:15" ht="15.75" thickBot="1" x14ac:dyDescent="0.3"/>
    <row r="53" spans="2:15" ht="33.75" customHeight="1" thickBot="1" x14ac:dyDescent="0.3">
      <c r="B53" s="1552" t="s">
        <v>1529</v>
      </c>
      <c r="C53" s="1553"/>
      <c r="D53" s="1553"/>
      <c r="E53" s="1553"/>
      <c r="F53" s="1553"/>
      <c r="G53" s="1554"/>
      <c r="J53" s="1552" t="s">
        <v>1625</v>
      </c>
      <c r="K53" s="1553"/>
      <c r="L53" s="1553"/>
      <c r="M53" s="1553"/>
      <c r="N53" s="1553"/>
      <c r="O53" s="1554"/>
    </row>
    <row r="54" spans="2:15" ht="24.75" customHeight="1" thickBot="1" x14ac:dyDescent="0.3">
      <c r="B54" s="280" t="s">
        <v>1161</v>
      </c>
      <c r="C54" s="1565" t="s">
        <v>1153</v>
      </c>
      <c r="D54" s="1566"/>
      <c r="E54" s="1567"/>
      <c r="F54" s="1565" t="s">
        <v>1154</v>
      </c>
      <c r="G54" s="1567"/>
      <c r="J54" s="280" t="s">
        <v>1161</v>
      </c>
      <c r="K54" s="1565" t="s">
        <v>1153</v>
      </c>
      <c r="L54" s="1566"/>
      <c r="M54" s="1567"/>
      <c r="N54" s="1565" t="s">
        <v>1154</v>
      </c>
      <c r="O54" s="1567"/>
    </row>
    <row r="55" spans="2:15" ht="35.25" customHeight="1" thickBot="1" x14ac:dyDescent="0.3">
      <c r="B55" s="1510" t="s">
        <v>147</v>
      </c>
      <c r="C55" s="1513" t="s">
        <v>1626</v>
      </c>
      <c r="D55" s="1514"/>
      <c r="E55" s="1514"/>
      <c r="F55" s="1514"/>
      <c r="G55" s="1515"/>
      <c r="J55" s="1510" t="s">
        <v>147</v>
      </c>
      <c r="K55" s="1513" t="s">
        <v>1626</v>
      </c>
      <c r="L55" s="1514"/>
      <c r="M55" s="1514"/>
      <c r="N55" s="1514"/>
      <c r="O55" s="1515"/>
    </row>
    <row r="56" spans="2:15" ht="53.25" customHeight="1" thickBot="1" x14ac:dyDescent="0.3">
      <c r="B56" s="1512"/>
      <c r="C56" s="2866" t="s">
        <v>680</v>
      </c>
      <c r="D56" s="2041"/>
      <c r="E56" s="2042"/>
      <c r="F56" s="2867" t="s">
        <v>1117</v>
      </c>
      <c r="G56" s="2868"/>
      <c r="J56" s="1512"/>
      <c r="K56" s="2866" t="s">
        <v>680</v>
      </c>
      <c r="L56" s="2041"/>
      <c r="M56" s="2042"/>
      <c r="N56" s="2867" t="s">
        <v>1132</v>
      </c>
      <c r="O56" s="2868"/>
    </row>
    <row r="57" spans="2:15" ht="55.5" customHeight="1" thickBot="1" x14ac:dyDescent="0.3">
      <c r="B57" s="279" t="s">
        <v>709</v>
      </c>
      <c r="C57" s="1513" t="s">
        <v>1404</v>
      </c>
      <c r="D57" s="1514"/>
      <c r="E57" s="1514"/>
      <c r="F57" s="1514"/>
      <c r="G57" s="1515"/>
      <c r="J57" s="278" t="s">
        <v>1133</v>
      </c>
      <c r="K57" s="1513" t="s">
        <v>1544</v>
      </c>
      <c r="L57" s="1514"/>
      <c r="M57" s="1514"/>
      <c r="N57" s="1514"/>
      <c r="O57" s="1515"/>
    </row>
    <row r="58" spans="2:15" ht="55.5" customHeight="1" thickBot="1" x14ac:dyDescent="0.3">
      <c r="B58" s="278" t="s">
        <v>710</v>
      </c>
      <c r="C58" s="1513" t="s">
        <v>1129</v>
      </c>
      <c r="D58" s="1514"/>
      <c r="E58" s="1514"/>
      <c r="F58" s="1514"/>
      <c r="G58" s="1515"/>
    </row>
    <row r="59" spans="2:15" ht="55.5" customHeight="1" thickBot="1" x14ac:dyDescent="0.3">
      <c r="B59" s="278" t="s">
        <v>712</v>
      </c>
      <c r="C59" s="1513" t="s">
        <v>1546</v>
      </c>
      <c r="D59" s="1514"/>
      <c r="E59" s="1514"/>
      <c r="F59" s="1514"/>
      <c r="G59" s="1515"/>
      <c r="J59" s="278" t="s">
        <v>1134</v>
      </c>
      <c r="K59" s="1513" t="s">
        <v>1135</v>
      </c>
      <c r="L59" s="1514"/>
      <c r="M59" s="1514"/>
      <c r="N59" s="1514"/>
      <c r="O59" s="1515"/>
    </row>
    <row r="60" spans="2:15" ht="55.5" customHeight="1" thickBot="1" x14ac:dyDescent="0.3">
      <c r="B60" s="278" t="s">
        <v>713</v>
      </c>
      <c r="C60" s="1513" t="s">
        <v>1130</v>
      </c>
      <c r="D60" s="1514"/>
      <c r="E60" s="1514"/>
      <c r="F60" s="1514"/>
      <c r="G60" s="1515"/>
    </row>
    <row r="61" spans="2:15" ht="55.5" customHeight="1" thickBot="1" x14ac:dyDescent="0.3">
      <c r="B61" s="278" t="s">
        <v>715</v>
      </c>
      <c r="C61" s="1513" t="s">
        <v>1545</v>
      </c>
      <c r="D61" s="1514"/>
      <c r="E61" s="1514"/>
      <c r="F61" s="1514"/>
      <c r="G61" s="1515"/>
    </row>
    <row r="62" spans="2:15" ht="55.5" customHeight="1" thickBot="1" x14ac:dyDescent="0.3">
      <c r="B62" s="278" t="s">
        <v>716</v>
      </c>
      <c r="C62" s="1513" t="s">
        <v>1131</v>
      </c>
      <c r="D62" s="1514"/>
      <c r="E62" s="1514"/>
      <c r="F62" s="1514"/>
      <c r="G62" s="1515"/>
    </row>
  </sheetData>
  <sheetProtection algorithmName="SHA-512" hashValue="7poIRk/ixhPaNDZrf9MfPqw+m2JWGOR39ZeEe4IwTn1+nGDuwSS7YAKLEmmTaXHwC9OmoZCMVLWYFr3z2RAhww==" saltValue="Yp1F/nZO7Y1edQYXaDSnNg=="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H14:M15 C14:G14">
    <cfRule type="cellIs" dxfId="85" priority="139" operator="lessThan">
      <formula>0</formula>
    </cfRule>
  </conditionalFormatting>
  <conditionalFormatting sqref="F9">
    <cfRule type="expression" dxfId="84" priority="128" stopIfTrue="1">
      <formula>OR($B9="nicht relevant",$B9="EZ")</formula>
    </cfRule>
    <cfRule type="expression" dxfId="83" priority="133" stopIfTrue="1">
      <formula>LEN(TRIM(F9))=0</formula>
    </cfRule>
    <cfRule type="cellIs" dxfId="82" priority="138" stopIfTrue="1" operator="greaterThan">
      <formula>D9</formula>
    </cfRule>
  </conditionalFormatting>
  <conditionalFormatting sqref="F10">
    <cfRule type="expression" dxfId="81" priority="127" stopIfTrue="1">
      <formula>OR($B10="nicht relevant",$B10="EZ")</formula>
    </cfRule>
    <cfRule type="expression" dxfId="80" priority="132" stopIfTrue="1">
      <formula>LEN(TRIM(F10))=0</formula>
    </cfRule>
    <cfRule type="cellIs" dxfId="79" priority="137" stopIfTrue="1" operator="greaterThan">
      <formula>D10</formula>
    </cfRule>
  </conditionalFormatting>
  <conditionalFormatting sqref="F11">
    <cfRule type="expression" dxfId="78" priority="126" stopIfTrue="1">
      <formula>OR($B11="nicht relevant",$B11="EZ")</formula>
    </cfRule>
    <cfRule type="expression" dxfId="77" priority="131" stopIfTrue="1">
      <formula>LEN(TRIM(F11))=0</formula>
    </cfRule>
    <cfRule type="cellIs" dxfId="76" priority="136" stopIfTrue="1" operator="greaterThan">
      <formula>D11</formula>
    </cfRule>
  </conditionalFormatting>
  <conditionalFormatting sqref="F12">
    <cfRule type="expression" dxfId="75" priority="125" stopIfTrue="1">
      <formula>OR($B12="nicht relevant",$B12="EZ")</formula>
    </cfRule>
    <cfRule type="expression" dxfId="74" priority="130" stopIfTrue="1">
      <formula>LEN(TRIM(F12))=0</formula>
    </cfRule>
    <cfRule type="cellIs" dxfId="73" priority="135" stopIfTrue="1" operator="greaterThan">
      <formula>D12</formula>
    </cfRule>
  </conditionalFormatting>
  <conditionalFormatting sqref="F13">
    <cfRule type="expression" dxfId="72" priority="124" stopIfTrue="1">
      <formula>OR($B13="nicht relevant",$B13="EZ")</formula>
    </cfRule>
    <cfRule type="expression" dxfId="71" priority="129" stopIfTrue="1">
      <formula>LEN(TRIM(F13))=0</formula>
    </cfRule>
    <cfRule type="cellIs" dxfId="70" priority="134" stopIfTrue="1" operator="greaterThan">
      <formula>D13</formula>
    </cfRule>
  </conditionalFormatting>
  <conditionalFormatting sqref="I9">
    <cfRule type="expression" dxfId="69" priority="113" stopIfTrue="1">
      <formula>OR($B9="nicht relevant",$B9="EZ")</formula>
    </cfRule>
    <cfRule type="expression" dxfId="68" priority="118" stopIfTrue="1">
      <formula>LEN(TRIM(I9))=0</formula>
    </cfRule>
    <cfRule type="cellIs" dxfId="67" priority="123" stopIfTrue="1" operator="greaterThan">
      <formula>F9</formula>
    </cfRule>
  </conditionalFormatting>
  <conditionalFormatting sqref="I10">
    <cfRule type="expression" dxfId="66" priority="112" stopIfTrue="1">
      <formula>OR($B10="nicht relevant",$B10="EZ")</formula>
    </cfRule>
    <cfRule type="expression" dxfId="65" priority="117" stopIfTrue="1">
      <formula>LEN(TRIM(I10))=0</formula>
    </cfRule>
    <cfRule type="cellIs" dxfId="64" priority="122" stopIfTrue="1" operator="greaterThan">
      <formula>F10</formula>
    </cfRule>
  </conditionalFormatting>
  <conditionalFormatting sqref="I11">
    <cfRule type="expression" dxfId="63" priority="111" stopIfTrue="1">
      <formula>OR($B11="nicht relevant",$B11="EZ")</formula>
    </cfRule>
    <cfRule type="expression" dxfId="62" priority="116" stopIfTrue="1">
      <formula>LEN(TRIM(I11))=0</formula>
    </cfRule>
    <cfRule type="cellIs" dxfId="61" priority="121" stopIfTrue="1" operator="greaterThan">
      <formula>F11</formula>
    </cfRule>
  </conditionalFormatting>
  <conditionalFormatting sqref="I12">
    <cfRule type="expression" dxfId="60" priority="110" stopIfTrue="1">
      <formula>OR($B12="nicht relevant",$B12="EZ")</formula>
    </cfRule>
    <cfRule type="expression" dxfId="59" priority="115" stopIfTrue="1">
      <formula>LEN(TRIM(I12))=0</formula>
    </cfRule>
    <cfRule type="cellIs" dxfId="58" priority="120" stopIfTrue="1" operator="greaterThan">
      <formula>F12</formula>
    </cfRule>
  </conditionalFormatting>
  <conditionalFormatting sqref="I13">
    <cfRule type="expression" dxfId="57" priority="109" stopIfTrue="1">
      <formula>OR($B13="nicht relevant",$B13="EZ")</formula>
    </cfRule>
    <cfRule type="expression" dxfId="56" priority="114" stopIfTrue="1">
      <formula>LEN(TRIM(I13))=0</formula>
    </cfRule>
    <cfRule type="cellIs" dxfId="55" priority="119" stopIfTrue="1" operator="greaterThan">
      <formula>F13</formula>
    </cfRule>
  </conditionalFormatting>
  <conditionalFormatting sqref="L9">
    <cfRule type="expression" dxfId="54" priority="94" stopIfTrue="1">
      <formula>OR($B9="nicht relevant",$B9="EZ")</formula>
    </cfRule>
    <cfRule type="expression" dxfId="53" priority="103" stopIfTrue="1">
      <formula>LEN(TRIM(L9))=0</formula>
    </cfRule>
    <cfRule type="cellIs" dxfId="52" priority="108" stopIfTrue="1" operator="greaterThan">
      <formula>F9</formula>
    </cfRule>
  </conditionalFormatting>
  <conditionalFormatting sqref="L10">
    <cfRule type="expression" dxfId="51" priority="95" stopIfTrue="1">
      <formula>OR($B10="nicht relevant",$B10="EZ")</formula>
    </cfRule>
    <cfRule type="expression" dxfId="50" priority="102" stopIfTrue="1">
      <formula>LEN(TRIM(L10))=0</formula>
    </cfRule>
    <cfRule type="cellIs" dxfId="49" priority="107" stopIfTrue="1" operator="greaterThan">
      <formula>F10</formula>
    </cfRule>
  </conditionalFormatting>
  <conditionalFormatting sqref="L11">
    <cfRule type="expression" dxfId="48" priority="96" stopIfTrue="1">
      <formula>OR($B11="nicht relevant",$B11="EZ")</formula>
    </cfRule>
    <cfRule type="expression" dxfId="47" priority="101" stopIfTrue="1">
      <formula>LEN(TRIM(L11))=0</formula>
    </cfRule>
    <cfRule type="cellIs" dxfId="46" priority="106" stopIfTrue="1" operator="greaterThan">
      <formula>F11</formula>
    </cfRule>
  </conditionalFormatting>
  <conditionalFormatting sqref="L12">
    <cfRule type="expression" dxfId="45" priority="97" stopIfTrue="1">
      <formula>OR($B12="nicht relevant",$B12="EZ")</formula>
    </cfRule>
    <cfRule type="expression" dxfId="44" priority="100" stopIfTrue="1">
      <formula>LEN(TRIM(L12))=0</formula>
    </cfRule>
    <cfRule type="cellIs" dxfId="43" priority="105" stopIfTrue="1" operator="greaterThan">
      <formula>F12</formula>
    </cfRule>
  </conditionalFormatting>
  <conditionalFormatting sqref="L13">
    <cfRule type="expression" dxfId="42" priority="98" stopIfTrue="1">
      <formula>OR($B13="nicht relevant",$B13="EZ")</formula>
    </cfRule>
    <cfRule type="expression" dxfId="41" priority="99" stopIfTrue="1">
      <formula>LEN(TRIM(L13))=0</formula>
    </cfRule>
    <cfRule type="cellIs" dxfId="40" priority="104" stopIfTrue="1" operator="greaterThan">
      <formula>F13</formula>
    </cfRule>
  </conditionalFormatting>
  <conditionalFormatting sqref="G9:G13">
    <cfRule type="expression" dxfId="39" priority="142" stopIfTrue="1">
      <formula>OR($B9="nicht relevant",$B9="EZ")</formula>
    </cfRule>
    <cfRule type="expression" dxfId="38" priority="144" stopIfTrue="1">
      <formula>LEN(TRIM(G9))=0</formula>
    </cfRule>
  </conditionalFormatting>
  <conditionalFormatting sqref="D9:D11">
    <cfRule type="expression" dxfId="37" priority="154" stopIfTrue="1">
      <formula>OR($B9="nicht relevant",$B9="EZ")</formula>
    </cfRule>
    <cfRule type="expression" dxfId="36" priority="155" stopIfTrue="1">
      <formula>LEN(TRIM(D9))=0</formula>
    </cfRule>
  </conditionalFormatting>
  <conditionalFormatting sqref="D12">
    <cfRule type="expression" dxfId="35" priority="156" stopIfTrue="1">
      <formula>OR($B12="nicht relevant",$B12="EZ")</formula>
    </cfRule>
    <cfRule type="expression" dxfId="34" priority="157" stopIfTrue="1">
      <formula>LEN(TRIM(D12))=0</formula>
    </cfRule>
  </conditionalFormatting>
  <conditionalFormatting sqref="D13">
    <cfRule type="expression" dxfId="33" priority="86" stopIfTrue="1">
      <formula>OR($B13="nicht relevant",$B13="EZ")</formula>
    </cfRule>
    <cfRule type="expression" dxfId="32" priority="87" stopIfTrue="1">
      <formula>LEN(TRIM(D13))=0</formula>
    </cfRule>
  </conditionalFormatting>
  <conditionalFormatting sqref="G15">
    <cfRule type="cellIs" dxfId="31" priority="170" stopIfTrue="1" operator="equal">
      <formula>"---"</formula>
    </cfRule>
    <cfRule type="cellIs" dxfId="30" priority="171" stopIfTrue="1" operator="between">
      <formula>$H$108</formula>
      <formula>$I$108</formula>
    </cfRule>
    <cfRule type="cellIs" dxfId="29" priority="172" stopIfTrue="1" operator="between">
      <formula>$F$111</formula>
      <formula>$I$107</formula>
    </cfRule>
  </conditionalFormatting>
  <conditionalFormatting sqref="G11:G13">
    <cfRule type="cellIs" dxfId="28" priority="182" stopIfTrue="1" operator="between">
      <formula>$F$110</formula>
      <formula>$I$106</formula>
    </cfRule>
  </conditionalFormatting>
  <conditionalFormatting sqref="J13">
    <cfRule type="expression" dxfId="27" priority="516" stopIfTrue="1">
      <formula>OR($B13="nicht relevant",$B13="EZ")</formula>
    </cfRule>
    <cfRule type="cellIs" dxfId="26" priority="517" stopIfTrue="1" operator="between">
      <formula>$C$122</formula>
      <formula>$F$122</formula>
    </cfRule>
    <cfRule type="expression" dxfId="25" priority="518" stopIfTrue="1">
      <formula>LEN(TRIM(J13))=0</formula>
    </cfRule>
  </conditionalFormatting>
  <conditionalFormatting sqref="J12">
    <cfRule type="expression" dxfId="24" priority="519" stopIfTrue="1">
      <formula>OR($B12="nicht relevant",$B12="EZ")</formula>
    </cfRule>
    <cfRule type="cellIs" dxfId="23" priority="520" stopIfTrue="1" operator="between">
      <formula>$C$121</formula>
      <formula>$F$121</formula>
    </cfRule>
    <cfRule type="expression" dxfId="22" priority="521" stopIfTrue="1">
      <formula>LEN(TRIM(J12))=0</formula>
    </cfRule>
  </conditionalFormatting>
  <conditionalFormatting sqref="J11">
    <cfRule type="expression" dxfId="21" priority="594" stopIfTrue="1">
      <formula>OR($B11="nicht relevant",$B11="EZ")</formula>
    </cfRule>
    <cfRule type="cellIs" dxfId="20" priority="595" stopIfTrue="1" operator="between">
      <formula>$C$120</formula>
      <formula>$F$120</formula>
    </cfRule>
    <cfRule type="expression" dxfId="19" priority="596" stopIfTrue="1">
      <formula>LEN(TRIM(J11))=0</formula>
    </cfRule>
  </conditionalFormatting>
  <conditionalFormatting sqref="C13">
    <cfRule type="expression" dxfId="18" priority="5" stopIfTrue="1">
      <formula>OR($B13="nicht relevant",$B13="EZ")</formula>
    </cfRule>
  </conditionalFormatting>
  <conditionalFormatting sqref="C12">
    <cfRule type="expression" dxfId="17" priority="4" stopIfTrue="1">
      <formula>OR($B12="nicht relevant",$B12="EZ")</formula>
    </cfRule>
  </conditionalFormatting>
  <conditionalFormatting sqref="C11">
    <cfRule type="expression" dxfId="16" priority="3" stopIfTrue="1">
      <formula>OR($B11="nicht relevant",$B11="EZ")</formula>
    </cfRule>
  </conditionalFormatting>
  <conditionalFormatting sqref="C10">
    <cfRule type="expression" dxfId="15" priority="2" stopIfTrue="1">
      <formula>OR($B10="nicht relevant",$B10="EZ")</formula>
    </cfRule>
  </conditionalFormatting>
  <conditionalFormatting sqref="C9">
    <cfRule type="expression" dxfId="14" priority="1" stopIfTrue="1">
      <formula>OR($B9="nicht relevant",$B9="EZ")</formula>
    </cfRule>
  </conditionalFormatting>
  <conditionalFormatting sqref="J10">
    <cfRule type="expression" dxfId="13" priority="618" stopIfTrue="1">
      <formula>OR($B10="nicht relevant",$B10="EZ")</formula>
    </cfRule>
    <cfRule type="cellIs" dxfId="12" priority="619" stopIfTrue="1" operator="between">
      <formula>$C$119</formula>
      <formula>$F$119</formula>
    </cfRule>
    <cfRule type="expression" dxfId="11" priority="620" stopIfTrue="1">
      <formula>LEN(TRIM(J10))=0</formula>
    </cfRule>
  </conditionalFormatting>
  <conditionalFormatting sqref="J9">
    <cfRule type="expression" dxfId="10" priority="621" stopIfTrue="1">
      <formula>OR($B9="nicht relevant",$B9="EZ")</formula>
    </cfRule>
    <cfRule type="cellIs" dxfId="9" priority="622" stopIfTrue="1" operator="between">
      <formula>$C$118</formula>
      <formula>$F$118</formula>
    </cfRule>
    <cfRule type="expression" dxfId="8" priority="623" stopIfTrue="1">
      <formula>LEN(TRIM(J9))=0</formula>
    </cfRule>
  </conditionalFormatting>
  <conditionalFormatting sqref="M13">
    <cfRule type="expression" dxfId="7" priority="624" stopIfTrue="1">
      <formula>OR($B13="nicht relevant",$B13="EZ")</formula>
    </cfRule>
    <cfRule type="expression" dxfId="6" priority="625" stopIfTrue="1">
      <formula>LEN(TRIM(M13))=0</formula>
    </cfRule>
    <cfRule type="cellIs" dxfId="5" priority="626" stopIfTrue="1" operator="between">
      <formula>$C$129</formula>
      <formula>$F$129</formula>
    </cfRule>
  </conditionalFormatting>
  <conditionalFormatting sqref="M9:M12">
    <cfRule type="expression" dxfId="4" priority="627" stopIfTrue="1">
      <formula>OR($B9="nicht relevant",$B9="EZ")</formula>
    </cfRule>
    <cfRule type="expression" dxfId="3" priority="628" stopIfTrue="1">
      <formula>LEN(TRIM(M9))=0</formula>
    </cfRule>
    <cfRule type="expression" dxfId="2" priority="629" stopIfTrue="1">
      <formula>IF(M9="","",IF(M9&gt;=0,OR(M9&lt;G115,M9&gt;=I111),FALSE))</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58" customFormat="1" ht="9" customHeight="1" x14ac:dyDescent="0.2"/>
    <row r="2" spans="2:14" s="58" customFormat="1" ht="48.75" customHeight="1" x14ac:dyDescent="0.25">
      <c r="B2" s="1416" t="s">
        <v>2020</v>
      </c>
      <c r="C2" s="1416"/>
      <c r="D2" s="1416"/>
      <c r="E2" s="1416"/>
      <c r="F2" s="56"/>
      <c r="G2" s="26"/>
      <c r="H2"/>
    </row>
    <row r="3" spans="2:14" s="1" customFormat="1" ht="16.5" customHeight="1" x14ac:dyDescent="0.25">
      <c r="B3" s="372" t="s">
        <v>926</v>
      </c>
      <c r="C3"/>
      <c r="D3"/>
      <c r="E3"/>
      <c r="F3"/>
      <c r="G3"/>
      <c r="H3" s="177"/>
      <c r="I3" s="177"/>
      <c r="J3" s="177"/>
      <c r="K3" s="178"/>
      <c r="L3"/>
      <c r="M3"/>
      <c r="N3"/>
    </row>
    <row r="4" spans="2:14" ht="8.25" customHeight="1" x14ac:dyDescent="0.25"/>
    <row r="5" spans="2:14" s="161" customFormat="1" ht="9.75" customHeight="1" x14ac:dyDescent="0.2">
      <c r="B5" s="2877"/>
      <c r="C5" s="2877"/>
      <c r="D5" s="2877"/>
    </row>
    <row r="6" spans="2:14" s="161" customFormat="1" ht="10.5" customHeight="1" x14ac:dyDescent="0.2">
      <c r="B6" s="2878"/>
      <c r="C6" s="2878"/>
      <c r="D6" s="2878"/>
      <c r="E6" s="433"/>
      <c r="F6" s="434"/>
    </row>
    <row r="7" spans="2:14" s="161" customFormat="1" ht="6" customHeight="1" thickBot="1" x14ac:dyDescent="0.25">
      <c r="B7" s="435"/>
      <c r="C7" s="435"/>
      <c r="D7" s="435"/>
      <c r="E7" s="433"/>
      <c r="F7" s="434"/>
    </row>
    <row r="8" spans="2:14" s="161" customFormat="1" ht="37.5" customHeight="1" x14ac:dyDescent="0.2">
      <c r="B8" s="2879" t="s">
        <v>1366</v>
      </c>
      <c r="C8" s="2880"/>
      <c r="D8" s="450"/>
      <c r="E8" s="433"/>
      <c r="F8" s="529"/>
    </row>
    <row r="9" spans="2:14" s="161" customFormat="1" ht="30.75" customHeight="1" thickBot="1" x14ac:dyDescent="0.25">
      <c r="B9" s="1613" t="s">
        <v>1367</v>
      </c>
      <c r="C9" s="1614"/>
      <c r="D9" s="451"/>
      <c r="E9" s="433"/>
      <c r="F9" s="530"/>
    </row>
    <row r="10" spans="2:14" s="436" customFormat="1" ht="3.95" customHeight="1" thickBot="1" x14ac:dyDescent="0.25">
      <c r="C10" s="437"/>
      <c r="D10" s="438"/>
      <c r="E10" s="439"/>
      <c r="F10" s="440"/>
    </row>
    <row r="11" spans="2:14" s="161" customFormat="1" ht="24.95" customHeight="1" thickBot="1" x14ac:dyDescent="0.25">
      <c r="B11" s="2873" t="s">
        <v>1368</v>
      </c>
      <c r="C11" s="2874"/>
      <c r="D11" s="2875"/>
      <c r="E11" s="254"/>
      <c r="F11" s="440"/>
    </row>
    <row r="12" spans="2:14" s="441" customFormat="1" ht="24.95" customHeight="1" x14ac:dyDescent="0.25">
      <c r="B12" s="1627" t="s">
        <v>1369</v>
      </c>
      <c r="C12" s="2876"/>
      <c r="D12" s="452"/>
      <c r="E12" s="232"/>
    </row>
    <row r="13" spans="2:14" s="441" customFormat="1" ht="24.95" customHeight="1" x14ac:dyDescent="0.25">
      <c r="B13" s="1628" t="s">
        <v>1370</v>
      </c>
      <c r="C13" s="1630"/>
      <c r="D13" s="453"/>
      <c r="E13" s="442"/>
    </row>
    <row r="14" spans="2:14" s="441" customFormat="1" ht="24.95" customHeight="1" x14ac:dyDescent="0.25">
      <c r="B14" s="1628" t="s">
        <v>1371</v>
      </c>
      <c r="C14" s="1630"/>
      <c r="D14" s="453"/>
      <c r="E14" s="442"/>
    </row>
    <row r="15" spans="2:14" s="441" customFormat="1" ht="24.95" customHeight="1" x14ac:dyDescent="0.25">
      <c r="B15" s="1628" t="s">
        <v>1372</v>
      </c>
      <c r="C15" s="1630"/>
      <c r="D15" s="453"/>
      <c r="E15" s="442"/>
    </row>
    <row r="16" spans="2:14" s="441" customFormat="1" ht="24.95" customHeight="1" x14ac:dyDescent="0.25">
      <c r="B16" s="1628" t="s">
        <v>1373</v>
      </c>
      <c r="C16" s="1630"/>
      <c r="D16" s="453"/>
      <c r="E16" s="442"/>
    </row>
    <row r="17" spans="2:5" s="441" customFormat="1" ht="25.5" customHeight="1" thickBot="1" x14ac:dyDescent="0.3">
      <c r="B17" s="2881" t="s">
        <v>1377</v>
      </c>
      <c r="C17" s="2882"/>
      <c r="D17" s="454"/>
    </row>
    <row r="18" spans="2:5" s="161" customFormat="1" ht="3.95" customHeight="1" thickBot="1" x14ac:dyDescent="0.25">
      <c r="B18" s="443"/>
      <c r="C18" s="444"/>
      <c r="D18" s="445"/>
      <c r="E18" s="445"/>
    </row>
    <row r="19" spans="2:5" s="161" customFormat="1" ht="24.95" customHeight="1" thickBot="1" x14ac:dyDescent="0.25">
      <c r="B19" s="2883" t="s">
        <v>1381</v>
      </c>
      <c r="C19" s="2884"/>
      <c r="D19" s="2885"/>
      <c r="E19" s="446"/>
    </row>
    <row r="20" spans="2:5" s="441" customFormat="1" ht="24.95" customHeight="1" x14ac:dyDescent="0.25">
      <c r="B20" s="1627" t="s">
        <v>1369</v>
      </c>
      <c r="C20" s="2876"/>
      <c r="D20" s="452"/>
    </row>
    <row r="21" spans="2:5" s="441" customFormat="1" ht="24.95" customHeight="1" x14ac:dyDescent="0.25">
      <c r="B21" s="1628" t="s">
        <v>1374</v>
      </c>
      <c r="C21" s="1630"/>
      <c r="D21" s="453"/>
    </row>
    <row r="22" spans="2:5" s="441" customFormat="1" ht="24.95" customHeight="1" x14ac:dyDescent="0.25">
      <c r="B22" s="1628" t="s">
        <v>1375</v>
      </c>
      <c r="C22" s="1630"/>
      <c r="D22" s="453"/>
    </row>
    <row r="23" spans="2:5" s="441" customFormat="1" ht="24.95" customHeight="1" thickBot="1" x14ac:dyDescent="0.3">
      <c r="B23" s="2881" t="s">
        <v>1376</v>
      </c>
      <c r="C23" s="2882"/>
      <c r="D23" s="454"/>
    </row>
    <row r="24" spans="2:5" s="161" customFormat="1" ht="3.95" customHeight="1" thickBot="1" x14ac:dyDescent="0.25">
      <c r="B24" s="443"/>
      <c r="C24" s="444"/>
      <c r="D24" s="445"/>
      <c r="E24" s="445"/>
    </row>
    <row r="25" spans="2:5" s="161" customFormat="1" ht="24.95" customHeight="1" thickBot="1" x14ac:dyDescent="0.25">
      <c r="B25" s="2873" t="s">
        <v>1378</v>
      </c>
      <c r="C25" s="2874"/>
      <c r="D25" s="2875"/>
      <c r="E25" s="254"/>
    </row>
    <row r="26" spans="2:5" s="441" customFormat="1" ht="24.95" customHeight="1" x14ac:dyDescent="0.25">
      <c r="B26" s="1627" t="s">
        <v>1369</v>
      </c>
      <c r="C26" s="2876"/>
      <c r="D26" s="452"/>
    </row>
    <row r="27" spans="2:5" s="441" customFormat="1" ht="50.1" customHeight="1" x14ac:dyDescent="0.25">
      <c r="B27" s="1628" t="s">
        <v>1379</v>
      </c>
      <c r="C27" s="1630"/>
      <c r="D27" s="453"/>
    </row>
    <row r="28" spans="2:5" s="441" customFormat="1" ht="50.1" customHeight="1" thickBot="1" x14ac:dyDescent="0.3">
      <c r="B28" s="2881" t="s">
        <v>1380</v>
      </c>
      <c r="C28" s="2882"/>
      <c r="D28" s="454"/>
    </row>
    <row r="29" spans="2:5" s="161" customFormat="1" ht="7.5" customHeight="1" x14ac:dyDescent="0.2">
      <c r="E29" s="447"/>
    </row>
    <row r="30" spans="2:5" s="161" customFormat="1" ht="22.5" customHeight="1" x14ac:dyDescent="0.2">
      <c r="B30" s="2887" t="s">
        <v>1145</v>
      </c>
      <c r="C30" s="2887"/>
      <c r="D30" s="2887"/>
      <c r="E30" s="447"/>
    </row>
    <row r="31" spans="2:5" ht="15.75" thickBot="1" x14ac:dyDescent="0.3"/>
    <row r="32" spans="2:5" ht="27" customHeight="1" thickBot="1" x14ac:dyDescent="0.3">
      <c r="B32" s="280" t="s">
        <v>1152</v>
      </c>
      <c r="C32" s="281" t="s">
        <v>1153</v>
      </c>
      <c r="D32" s="280" t="s">
        <v>1154</v>
      </c>
    </row>
    <row r="33" spans="2:4" ht="36" customHeight="1" thickBot="1" x14ac:dyDescent="0.3">
      <c r="B33" s="278" t="s">
        <v>1155</v>
      </c>
      <c r="C33" s="2888" t="s">
        <v>1156</v>
      </c>
      <c r="D33" s="1515"/>
    </row>
    <row r="34" spans="2:4" ht="35.25" customHeight="1" thickBot="1" x14ac:dyDescent="0.3">
      <c r="B34" s="1510" t="s">
        <v>1162</v>
      </c>
      <c r="C34" s="2889" t="s">
        <v>1164</v>
      </c>
      <c r="D34" s="1515"/>
    </row>
    <row r="35" spans="2:4" ht="33.75" x14ac:dyDescent="0.25">
      <c r="B35" s="1511"/>
      <c r="C35" s="459" t="s">
        <v>1222</v>
      </c>
      <c r="D35" s="432" t="s">
        <v>8</v>
      </c>
    </row>
    <row r="36" spans="2:4" ht="34.5" thickBot="1" x14ac:dyDescent="0.3">
      <c r="B36" s="1512"/>
      <c r="C36" s="10" t="s">
        <v>582</v>
      </c>
      <c r="D36" s="460" t="s">
        <v>391</v>
      </c>
    </row>
    <row r="37" spans="2:4" ht="35.25" customHeight="1" thickBot="1" x14ac:dyDescent="0.3">
      <c r="B37" s="1510" t="s">
        <v>1165</v>
      </c>
      <c r="C37" s="2889" t="s">
        <v>1166</v>
      </c>
      <c r="D37" s="1515"/>
    </row>
    <row r="38" spans="2:4" ht="33.75" x14ac:dyDescent="0.25">
      <c r="B38" s="1511"/>
      <c r="C38" s="459" t="s">
        <v>1222</v>
      </c>
      <c r="D38" s="595" t="s">
        <v>8</v>
      </c>
    </row>
    <row r="39" spans="2:4" ht="33.75" x14ac:dyDescent="0.25">
      <c r="B39" s="1511"/>
      <c r="C39" s="522" t="s">
        <v>582</v>
      </c>
      <c r="D39" s="594" t="s">
        <v>391</v>
      </c>
    </row>
    <row r="40" spans="2:4" ht="34.5" thickBot="1" x14ac:dyDescent="0.3">
      <c r="B40" s="1512"/>
      <c r="C40" s="522" t="s">
        <v>587</v>
      </c>
      <c r="D40" s="524" t="s">
        <v>541</v>
      </c>
    </row>
    <row r="41" spans="2:4" ht="35.25" customHeight="1" thickBot="1" x14ac:dyDescent="0.3">
      <c r="B41" s="1510" t="s">
        <v>1167</v>
      </c>
      <c r="C41" s="2886" t="s">
        <v>1168</v>
      </c>
      <c r="D41" s="1557"/>
    </row>
    <row r="42" spans="2:4" ht="33.75" x14ac:dyDescent="0.25">
      <c r="B42" s="2546"/>
      <c r="C42" s="459" t="s">
        <v>1222</v>
      </c>
      <c r="D42" s="596" t="s">
        <v>8</v>
      </c>
    </row>
    <row r="43" spans="2:4" ht="33.75" x14ac:dyDescent="0.25">
      <c r="B43" s="2546"/>
      <c r="C43" s="10" t="s">
        <v>582</v>
      </c>
      <c r="D43" s="490" t="s">
        <v>391</v>
      </c>
    </row>
    <row r="44" spans="2:4" ht="33.75" x14ac:dyDescent="0.25">
      <c r="B44" s="2546"/>
      <c r="C44" s="10" t="s">
        <v>587</v>
      </c>
      <c r="D44" s="490" t="s">
        <v>541</v>
      </c>
    </row>
    <row r="45" spans="2:4" ht="34.5" thickBot="1" x14ac:dyDescent="0.3">
      <c r="B45" s="2555"/>
      <c r="C45" s="282" t="s">
        <v>587</v>
      </c>
      <c r="D45" s="491">
        <v>0</v>
      </c>
    </row>
    <row r="46" spans="2:4" ht="35.25" customHeight="1" thickBot="1" x14ac:dyDescent="0.3">
      <c r="B46" s="1510" t="s">
        <v>1169</v>
      </c>
      <c r="C46" s="2890" t="s">
        <v>1168</v>
      </c>
      <c r="D46" s="1527"/>
    </row>
    <row r="47" spans="2:4" ht="33.75" x14ac:dyDescent="0.25">
      <c r="B47" s="1511"/>
      <c r="C47" s="459" t="s">
        <v>1222</v>
      </c>
      <c r="D47" s="595" t="s">
        <v>8</v>
      </c>
    </row>
    <row r="48" spans="2:4" ht="33.75" x14ac:dyDescent="0.25">
      <c r="B48" s="1511"/>
      <c r="C48" s="522" t="s">
        <v>582</v>
      </c>
      <c r="D48" s="594" t="s">
        <v>391</v>
      </c>
    </row>
    <row r="49" spans="2:4" ht="33.75" x14ac:dyDescent="0.25">
      <c r="B49" s="1511"/>
      <c r="C49" s="10" t="s">
        <v>587</v>
      </c>
      <c r="D49" s="48" t="s">
        <v>541</v>
      </c>
    </row>
    <row r="50" spans="2:4" ht="34.5" thickBot="1" x14ac:dyDescent="0.3">
      <c r="B50" s="1512"/>
      <c r="C50" s="522" t="s">
        <v>587</v>
      </c>
      <c r="D50" s="524" t="s">
        <v>370</v>
      </c>
    </row>
    <row r="51" spans="2:4" ht="35.25" customHeight="1" thickBot="1" x14ac:dyDescent="0.3">
      <c r="B51" s="1510" t="s">
        <v>148</v>
      </c>
      <c r="C51" s="2889" t="s">
        <v>1168</v>
      </c>
      <c r="D51" s="1515"/>
    </row>
    <row r="52" spans="2:4" ht="33.75" x14ac:dyDescent="0.25">
      <c r="B52" s="1511"/>
      <c r="C52" s="459" t="s">
        <v>1222</v>
      </c>
      <c r="D52" s="595" t="s">
        <v>8</v>
      </c>
    </row>
    <row r="53" spans="2:4" ht="33.75" x14ac:dyDescent="0.25">
      <c r="B53" s="1511"/>
      <c r="C53" s="10" t="s">
        <v>582</v>
      </c>
      <c r="D53" s="48" t="s">
        <v>391</v>
      </c>
    </row>
    <row r="54" spans="2:4" ht="33.75" x14ac:dyDescent="0.25">
      <c r="B54" s="1511"/>
      <c r="C54" s="10" t="s">
        <v>587</v>
      </c>
      <c r="D54" s="48" t="s">
        <v>541</v>
      </c>
    </row>
    <row r="55" spans="2:4" ht="34.5" thickBot="1" x14ac:dyDescent="0.3">
      <c r="B55" s="1512"/>
      <c r="C55" s="10" t="s">
        <v>587</v>
      </c>
      <c r="D55" s="524" t="s">
        <v>1171</v>
      </c>
    </row>
    <row r="56" spans="2:4" ht="35.25" customHeight="1" thickBot="1" x14ac:dyDescent="0.3">
      <c r="B56" s="1510" t="s">
        <v>1170</v>
      </c>
      <c r="C56" s="2889" t="s">
        <v>1168</v>
      </c>
      <c r="D56" s="1515"/>
    </row>
    <row r="57" spans="2:4" ht="33.75" x14ac:dyDescent="0.25">
      <c r="B57" s="1511"/>
      <c r="C57" s="459" t="s">
        <v>1222</v>
      </c>
      <c r="D57" s="595" t="s">
        <v>8</v>
      </c>
    </row>
    <row r="58" spans="2:4" ht="33.75" x14ac:dyDescent="0.25">
      <c r="B58" s="1511"/>
      <c r="C58" s="522" t="s">
        <v>582</v>
      </c>
      <c r="D58" s="531" t="s">
        <v>391</v>
      </c>
    </row>
    <row r="59" spans="2:4" ht="33.75" x14ac:dyDescent="0.25">
      <c r="B59" s="1511"/>
      <c r="C59" s="10" t="s">
        <v>587</v>
      </c>
      <c r="D59" s="48" t="s">
        <v>541</v>
      </c>
    </row>
    <row r="60" spans="2:4" ht="34.5" thickBot="1" x14ac:dyDescent="0.3">
      <c r="B60" s="1512"/>
      <c r="C60" s="10" t="s">
        <v>587</v>
      </c>
      <c r="D60" s="524" t="s">
        <v>1172</v>
      </c>
    </row>
    <row r="61" spans="2:4" ht="35.25" customHeight="1" thickBot="1" x14ac:dyDescent="0.3">
      <c r="B61" s="1510" t="s">
        <v>1189</v>
      </c>
      <c r="C61" s="2889" t="s">
        <v>1180</v>
      </c>
      <c r="D61" s="1515"/>
    </row>
    <row r="62" spans="2:4" ht="34.5" customHeight="1" thickBot="1" x14ac:dyDescent="0.3">
      <c r="B62" s="1512"/>
      <c r="C62" s="2889" t="s">
        <v>1627</v>
      </c>
      <c r="D62" s="1515"/>
    </row>
    <row r="63" spans="2:4" ht="35.25" customHeight="1" thickBot="1" x14ac:dyDescent="0.3">
      <c r="B63" s="1510" t="s">
        <v>1173</v>
      </c>
      <c r="C63" s="2889" t="s">
        <v>1166</v>
      </c>
      <c r="D63" s="1515"/>
    </row>
    <row r="64" spans="2:4" ht="33.75" x14ac:dyDescent="0.25">
      <c r="B64" s="1511"/>
      <c r="C64" s="459" t="s">
        <v>1222</v>
      </c>
      <c r="D64" s="595" t="s">
        <v>8</v>
      </c>
    </row>
    <row r="65" spans="2:4" ht="33.75" x14ac:dyDescent="0.25">
      <c r="B65" s="1511"/>
      <c r="C65" s="522" t="s">
        <v>582</v>
      </c>
      <c r="D65" s="531" t="s">
        <v>391</v>
      </c>
    </row>
    <row r="66" spans="2:4" ht="34.5" thickBot="1" x14ac:dyDescent="0.3">
      <c r="B66" s="1512"/>
      <c r="C66" s="10" t="s">
        <v>588</v>
      </c>
      <c r="D66" s="524" t="s">
        <v>564</v>
      </c>
    </row>
    <row r="67" spans="2:4" ht="35.25" customHeight="1" thickBot="1" x14ac:dyDescent="0.3">
      <c r="B67" s="1510" t="s">
        <v>1176</v>
      </c>
      <c r="C67" s="2889" t="s">
        <v>1174</v>
      </c>
      <c r="D67" s="1515"/>
    </row>
    <row r="68" spans="2:4" ht="33.75" x14ac:dyDescent="0.25">
      <c r="B68" s="1511"/>
      <c r="C68" s="459" t="s">
        <v>1222</v>
      </c>
      <c r="D68" s="595" t="s">
        <v>8</v>
      </c>
    </row>
    <row r="69" spans="2:4" ht="33.75" x14ac:dyDescent="0.25">
      <c r="B69" s="1511"/>
      <c r="C69" s="522" t="s">
        <v>582</v>
      </c>
      <c r="D69" s="531" t="s">
        <v>391</v>
      </c>
    </row>
    <row r="70" spans="2:4" ht="33.75" x14ac:dyDescent="0.25">
      <c r="B70" s="1511"/>
      <c r="C70" s="10" t="s">
        <v>588</v>
      </c>
      <c r="D70" s="531" t="s">
        <v>564</v>
      </c>
    </row>
    <row r="71" spans="2:4" ht="34.5" thickBot="1" x14ac:dyDescent="0.3">
      <c r="B71" s="1512"/>
      <c r="C71" s="10" t="s">
        <v>588</v>
      </c>
      <c r="D71" s="524" t="s">
        <v>1175</v>
      </c>
    </row>
    <row r="72" spans="2:4" ht="35.25" customHeight="1" thickBot="1" x14ac:dyDescent="0.3">
      <c r="B72" s="1510" t="s">
        <v>1177</v>
      </c>
      <c r="C72" s="2889" t="s">
        <v>1174</v>
      </c>
      <c r="D72" s="1515"/>
    </row>
    <row r="73" spans="2:4" ht="33.75" x14ac:dyDescent="0.25">
      <c r="B73" s="1511"/>
      <c r="C73" s="459" t="s">
        <v>1222</v>
      </c>
      <c r="D73" s="595" t="s">
        <v>8</v>
      </c>
    </row>
    <row r="74" spans="2:4" ht="33.75" x14ac:dyDescent="0.25">
      <c r="B74" s="1511"/>
      <c r="C74" s="522" t="s">
        <v>582</v>
      </c>
      <c r="D74" s="531" t="s">
        <v>391</v>
      </c>
    </row>
    <row r="75" spans="2:4" ht="33.75" x14ac:dyDescent="0.25">
      <c r="B75" s="1511"/>
      <c r="C75" s="10" t="s">
        <v>588</v>
      </c>
      <c r="D75" s="531" t="s">
        <v>564</v>
      </c>
    </row>
    <row r="76" spans="2:4" ht="34.5" thickBot="1" x14ac:dyDescent="0.3">
      <c r="B76" s="1512"/>
      <c r="C76" s="10" t="s">
        <v>588</v>
      </c>
      <c r="D76" s="524" t="s">
        <v>1178</v>
      </c>
    </row>
    <row r="77" spans="2:4" ht="35.25" customHeight="1" thickBot="1" x14ac:dyDescent="0.3">
      <c r="B77" s="1510" t="s">
        <v>1181</v>
      </c>
      <c r="C77" s="2889" t="s">
        <v>1179</v>
      </c>
      <c r="D77" s="1515"/>
    </row>
    <row r="78" spans="2:4" ht="34.5" customHeight="1" thickBot="1" x14ac:dyDescent="0.3">
      <c r="B78" s="1512"/>
      <c r="C78" s="2889" t="s">
        <v>1628</v>
      </c>
      <c r="D78" s="1515"/>
    </row>
    <row r="79" spans="2:4" ht="35.25" customHeight="1" thickBot="1" x14ac:dyDescent="0.3">
      <c r="B79" s="1510" t="s">
        <v>1182</v>
      </c>
      <c r="C79" s="2889" t="s">
        <v>1166</v>
      </c>
      <c r="D79" s="1515"/>
    </row>
    <row r="80" spans="2:4" ht="35.25" customHeight="1" x14ac:dyDescent="0.25">
      <c r="B80" s="1511"/>
      <c r="C80" s="459" t="s">
        <v>1222</v>
      </c>
      <c r="D80" s="595" t="s">
        <v>8</v>
      </c>
    </row>
    <row r="81" spans="2:4" ht="33.75" x14ac:dyDescent="0.25">
      <c r="B81" s="1511"/>
      <c r="C81" s="522" t="s">
        <v>582</v>
      </c>
      <c r="D81" s="531" t="s">
        <v>391</v>
      </c>
    </row>
    <row r="82" spans="2:4" ht="35.25" customHeight="1" x14ac:dyDescent="0.25">
      <c r="B82" s="1511"/>
      <c r="C82" s="10" t="s">
        <v>585</v>
      </c>
      <c r="D82" s="30" t="s">
        <v>589</v>
      </c>
    </row>
    <row r="83" spans="2:4" ht="39.75" customHeight="1" thickBot="1" x14ac:dyDescent="0.3">
      <c r="B83" s="1512"/>
      <c r="C83" s="10" t="s">
        <v>586</v>
      </c>
      <c r="D83" s="30" t="s">
        <v>589</v>
      </c>
    </row>
    <row r="84" spans="2:4" ht="35.25" customHeight="1" thickBot="1" x14ac:dyDescent="0.3">
      <c r="B84" s="1510" t="s">
        <v>1183</v>
      </c>
      <c r="C84" s="2891" t="s">
        <v>1547</v>
      </c>
      <c r="D84" s="2892"/>
    </row>
    <row r="85" spans="2:4" ht="34.5" customHeight="1" thickBot="1" x14ac:dyDescent="0.3">
      <c r="B85" s="1511"/>
      <c r="C85" s="2891" t="s">
        <v>1629</v>
      </c>
      <c r="D85" s="2892"/>
    </row>
    <row r="86" spans="2:4" ht="35.25" customHeight="1" thickBot="1" x14ac:dyDescent="0.3">
      <c r="B86" s="1510" t="s">
        <v>1184</v>
      </c>
      <c r="C86" s="2891" t="s">
        <v>1548</v>
      </c>
      <c r="D86" s="2892"/>
    </row>
    <row r="87" spans="2:4" ht="35.25" customHeight="1" thickBot="1" x14ac:dyDescent="0.3">
      <c r="B87" s="1512"/>
      <c r="C87" s="2891" t="s">
        <v>1629</v>
      </c>
      <c r="D87" s="2892"/>
    </row>
  </sheetData>
  <sheetProtection algorithmName="SHA-512" hashValue="aBnRaoVV2RMwOEK5RveNdmxRlwplbQ5SGHkY4Hc5t6AV3sbi012oykLx5HGckL3bE9rCafUhJ5aBXWVsbZQPXg==" saltValue="7L3A+y5LSimxx/3OwdSP4g==" spinCount="100000"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F2" sqref="F2"/>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58" customFormat="1" ht="9" customHeight="1" x14ac:dyDescent="0.2"/>
    <row r="2" spans="2:14" s="58" customFormat="1" ht="48.75" customHeight="1" x14ac:dyDescent="0.25">
      <c r="B2" s="1416" t="s">
        <v>2021</v>
      </c>
      <c r="C2" s="1416"/>
      <c r="D2" s="1416"/>
      <c r="E2" s="1416"/>
      <c r="F2" s="56"/>
      <c r="G2" s="26"/>
      <c r="H2"/>
    </row>
    <row r="3" spans="2:14" s="1" customFormat="1" ht="16.5" customHeight="1" x14ac:dyDescent="0.25">
      <c r="B3" s="372" t="s">
        <v>926</v>
      </c>
      <c r="C3"/>
      <c r="D3"/>
      <c r="E3"/>
      <c r="F3"/>
      <c r="G3"/>
      <c r="H3" s="177"/>
      <c r="I3" s="177"/>
      <c r="J3" s="177"/>
      <c r="K3" s="178"/>
      <c r="L3"/>
      <c r="M3"/>
      <c r="N3"/>
    </row>
    <row r="4" spans="2:14" ht="9.75" customHeight="1" x14ac:dyDescent="0.25"/>
    <row r="5" spans="2:14" s="161" customFormat="1" ht="9.75" customHeight="1" x14ac:dyDescent="0.2">
      <c r="B5" s="2914"/>
      <c r="C5" s="2914"/>
      <c r="D5" s="2914"/>
      <c r="E5" s="2914"/>
      <c r="F5" s="2914"/>
      <c r="G5" s="461"/>
    </row>
    <row r="6" spans="2:14" s="161" customFormat="1" ht="8.25" customHeight="1" x14ac:dyDescent="0.2">
      <c r="B6" s="2914"/>
      <c r="C6" s="2914"/>
      <c r="D6" s="2914"/>
      <c r="E6" s="2914"/>
      <c r="F6" s="2914"/>
      <c r="G6" s="462"/>
    </row>
    <row r="7" spans="2:14" s="161" customFormat="1" ht="6" customHeight="1" thickBot="1" x14ac:dyDescent="0.3">
      <c r="B7" s="462"/>
      <c r="C7" s="462"/>
      <c r="D7" s="462"/>
      <c r="E7" s="462"/>
      <c r="F7" s="433"/>
      <c r="H7"/>
      <c r="I7"/>
      <c r="J7"/>
      <c r="K7"/>
      <c r="L7"/>
      <c r="M7"/>
    </row>
    <row r="8" spans="2:14" s="161" customFormat="1" ht="52.5" customHeight="1" thickBot="1" x14ac:dyDescent="0.3">
      <c r="B8" s="2893" t="s">
        <v>2022</v>
      </c>
      <c r="C8" s="2894"/>
      <c r="F8" s="2895" t="s">
        <v>2023</v>
      </c>
      <c r="G8" s="2896"/>
      <c r="H8"/>
      <c r="I8"/>
      <c r="J8"/>
      <c r="K8"/>
      <c r="L8"/>
      <c r="M8"/>
    </row>
    <row r="9" spans="2:14" s="161" customFormat="1" ht="54.75" customHeight="1" thickBot="1" x14ac:dyDescent="0.3">
      <c r="B9" s="2904" t="s">
        <v>1382</v>
      </c>
      <c r="C9" s="2905"/>
      <c r="D9" s="2908"/>
      <c r="E9" s="2909"/>
      <c r="F9" s="527"/>
      <c r="G9" s="528"/>
      <c r="H9"/>
      <c r="I9"/>
      <c r="J9"/>
      <c r="K9"/>
      <c r="L9"/>
      <c r="M9"/>
    </row>
    <row r="10" spans="2:14" s="161" customFormat="1" ht="42.75" customHeight="1" thickBot="1" x14ac:dyDescent="0.3">
      <c r="B10" s="2906" t="s">
        <v>1383</v>
      </c>
      <c r="C10" s="2907"/>
      <c r="D10" s="2908"/>
      <c r="E10" s="2909"/>
      <c r="F10" s="525" t="s">
        <v>1383</v>
      </c>
      <c r="G10" s="526"/>
      <c r="H10"/>
      <c r="I10"/>
      <c r="J10"/>
      <c r="K10"/>
      <c r="L10"/>
      <c r="M10"/>
    </row>
    <row r="11" spans="2:14" s="436" customFormat="1" ht="3.95" customHeight="1" thickBot="1" x14ac:dyDescent="0.3">
      <c r="C11" s="437"/>
      <c r="D11" s="438"/>
      <c r="E11" s="438"/>
      <c r="F11" s="439"/>
      <c r="G11" s="463"/>
      <c r="H11"/>
      <c r="I11"/>
      <c r="J11"/>
      <c r="K11"/>
      <c r="L11"/>
      <c r="M11"/>
    </row>
    <row r="12" spans="2:14" s="161" customFormat="1" ht="24.95" customHeight="1" thickBot="1" x14ac:dyDescent="0.3">
      <c r="B12" s="2899" t="s">
        <v>1368</v>
      </c>
      <c r="C12" s="2900"/>
      <c r="D12" s="2900"/>
      <c r="E12" s="2900"/>
      <c r="F12" s="2900"/>
      <c r="G12" s="2901"/>
      <c r="H12"/>
      <c r="I12"/>
      <c r="J12"/>
      <c r="K12"/>
      <c r="L12"/>
      <c r="M12"/>
    </row>
    <row r="13" spans="2:14" s="441" customFormat="1" ht="24.95" customHeight="1" x14ac:dyDescent="0.25">
      <c r="B13" s="1627" t="s">
        <v>1369</v>
      </c>
      <c r="C13" s="2876"/>
      <c r="D13" s="2902"/>
      <c r="E13" s="2903"/>
      <c r="F13" s="2902"/>
      <c r="G13" s="2903"/>
      <c r="H13" s="103"/>
      <c r="I13" s="103"/>
      <c r="J13" s="103"/>
      <c r="K13" s="103"/>
      <c r="L13" s="103"/>
      <c r="M13" s="103"/>
    </row>
    <row r="14" spans="2:14" s="441" customFormat="1" ht="24.95" customHeight="1" x14ac:dyDescent="0.25">
      <c r="B14" s="1628" t="s">
        <v>1370</v>
      </c>
      <c r="C14" s="1630"/>
      <c r="D14" s="2897"/>
      <c r="E14" s="2898"/>
      <c r="F14" s="2897"/>
      <c r="G14" s="2898"/>
      <c r="H14" s="103"/>
      <c r="I14" s="103"/>
      <c r="J14" s="103"/>
      <c r="K14" s="103"/>
      <c r="L14" s="103"/>
      <c r="M14" s="103"/>
    </row>
    <row r="15" spans="2:14" s="441" customFormat="1" ht="24.95" customHeight="1" x14ac:dyDescent="0.25">
      <c r="B15" s="1628" t="s">
        <v>1371</v>
      </c>
      <c r="C15" s="1630"/>
      <c r="D15" s="2897"/>
      <c r="E15" s="2898"/>
      <c r="F15" s="2897"/>
      <c r="G15" s="2898"/>
      <c r="H15" s="103"/>
      <c r="I15" s="103"/>
      <c r="J15" s="103"/>
      <c r="K15" s="103"/>
      <c r="L15" s="103"/>
      <c r="M15" s="103"/>
    </row>
    <row r="16" spans="2:14" s="441" customFormat="1" ht="24.95" customHeight="1" x14ac:dyDescent="0.25">
      <c r="B16" s="1628" t="s">
        <v>1372</v>
      </c>
      <c r="C16" s="1630"/>
      <c r="D16" s="2897"/>
      <c r="E16" s="2898"/>
      <c r="F16" s="2897"/>
      <c r="G16" s="2898"/>
      <c r="H16" s="103"/>
      <c r="I16" s="103"/>
      <c r="J16" s="103"/>
      <c r="K16" s="103"/>
      <c r="L16" s="103"/>
      <c r="M16" s="103"/>
    </row>
    <row r="17" spans="2:13" s="441" customFormat="1" ht="24.95" customHeight="1" x14ac:dyDescent="0.25">
      <c r="B17" s="1628" t="s">
        <v>1373</v>
      </c>
      <c r="C17" s="1630"/>
      <c r="D17" s="2897"/>
      <c r="E17" s="2898"/>
      <c r="F17" s="2897"/>
      <c r="G17" s="2898"/>
      <c r="H17" s="103"/>
      <c r="I17" s="103"/>
      <c r="J17" s="103"/>
      <c r="K17" s="103"/>
      <c r="L17" s="103"/>
      <c r="M17" s="103"/>
    </row>
    <row r="18" spans="2:13" s="441" customFormat="1" ht="24.95" customHeight="1" thickBot="1" x14ac:dyDescent="0.3">
      <c r="B18" s="2881" t="s">
        <v>1377</v>
      </c>
      <c r="C18" s="2882"/>
      <c r="D18" s="2912"/>
      <c r="E18" s="2913"/>
      <c r="F18" s="2912"/>
      <c r="G18" s="2913"/>
      <c r="H18" s="103"/>
      <c r="I18" s="103"/>
      <c r="J18" s="103"/>
      <c r="K18" s="103"/>
      <c r="L18" s="103"/>
      <c r="M18" s="103"/>
    </row>
    <row r="19" spans="2:13" s="161" customFormat="1" ht="3.95" customHeight="1" thickBot="1" x14ac:dyDescent="0.3">
      <c r="B19" s="443"/>
      <c r="C19" s="444"/>
      <c r="D19" s="445"/>
      <c r="E19" s="445"/>
      <c r="F19" s="232"/>
      <c r="G19" s="232"/>
      <c r="H19"/>
      <c r="I19"/>
      <c r="J19"/>
      <c r="K19"/>
      <c r="L19"/>
      <c r="M19"/>
    </row>
    <row r="20" spans="2:13" s="441" customFormat="1" ht="24.95" customHeight="1" thickBot="1" x14ac:dyDescent="0.3">
      <c r="B20" s="2915" t="s">
        <v>1381</v>
      </c>
      <c r="C20" s="2916"/>
      <c r="D20" s="2916"/>
      <c r="E20" s="2916"/>
      <c r="F20" s="2916"/>
      <c r="G20" s="2917"/>
      <c r="H20" s="103"/>
      <c r="I20" s="103"/>
      <c r="J20" s="103"/>
      <c r="K20" s="103"/>
      <c r="L20" s="103"/>
      <c r="M20" s="103"/>
    </row>
    <row r="21" spans="2:13" s="441" customFormat="1" ht="24.95" customHeight="1" x14ac:dyDescent="0.25">
      <c r="B21" s="1627" t="s">
        <v>1369</v>
      </c>
      <c r="C21" s="2876"/>
      <c r="D21" s="2902"/>
      <c r="E21" s="2903"/>
      <c r="F21" s="2918"/>
      <c r="G21" s="2919"/>
      <c r="H21" s="103"/>
      <c r="I21" s="103"/>
      <c r="J21" s="103"/>
      <c r="K21" s="103"/>
      <c r="L21" s="103"/>
      <c r="M21" s="103"/>
    </row>
    <row r="22" spans="2:13" s="441" customFormat="1" ht="24.95" customHeight="1" x14ac:dyDescent="0.25">
      <c r="B22" s="1628" t="s">
        <v>1374</v>
      </c>
      <c r="C22" s="1630"/>
      <c r="D22" s="2897"/>
      <c r="E22" s="2898"/>
      <c r="F22" s="2910"/>
      <c r="G22" s="2911"/>
      <c r="H22" s="103"/>
      <c r="I22" s="103"/>
      <c r="J22" s="103"/>
      <c r="K22" s="103"/>
      <c r="L22" s="103"/>
      <c r="M22" s="103"/>
    </row>
    <row r="23" spans="2:13" s="441" customFormat="1" ht="24.95" customHeight="1" x14ac:dyDescent="0.25">
      <c r="B23" s="1628" t="s">
        <v>1375</v>
      </c>
      <c r="C23" s="1630"/>
      <c r="D23" s="2897"/>
      <c r="E23" s="2898"/>
      <c r="F23" s="2910"/>
      <c r="G23" s="2911"/>
      <c r="H23" s="103"/>
      <c r="I23" s="103"/>
      <c r="J23" s="103"/>
      <c r="K23" s="103"/>
      <c r="L23" s="103"/>
      <c r="M23" s="103"/>
    </row>
    <row r="24" spans="2:13" s="441" customFormat="1" ht="24.95" customHeight="1" thickBot="1" x14ac:dyDescent="0.3">
      <c r="B24" s="2881" t="s">
        <v>1376</v>
      </c>
      <c r="C24" s="2882"/>
      <c r="D24" s="2912"/>
      <c r="E24" s="2913"/>
      <c r="F24" s="2912"/>
      <c r="G24" s="2913"/>
      <c r="H24" s="103"/>
      <c r="I24" s="103"/>
      <c r="J24" s="103"/>
      <c r="K24" s="103"/>
      <c r="L24" s="103"/>
      <c r="M24" s="103"/>
    </row>
    <row r="25" spans="2:13" s="441" customFormat="1" ht="3.95" customHeight="1" thickBot="1" x14ac:dyDescent="0.3">
      <c r="B25" s="464"/>
      <c r="C25" s="444"/>
      <c r="D25" s="445"/>
      <c r="E25" s="445"/>
      <c r="F25" s="442"/>
      <c r="G25" s="442"/>
      <c r="H25" s="103"/>
      <c r="I25" s="103"/>
      <c r="J25" s="103"/>
      <c r="K25" s="103"/>
      <c r="L25" s="103"/>
      <c r="M25" s="103"/>
    </row>
    <row r="26" spans="2:13" s="441" customFormat="1" ht="24.95" customHeight="1" thickBot="1" x14ac:dyDescent="0.3">
      <c r="B26" s="2899" t="s">
        <v>1378</v>
      </c>
      <c r="C26" s="2900"/>
      <c r="D26" s="2900"/>
      <c r="E26" s="2900"/>
      <c r="F26" s="2900"/>
      <c r="G26" s="2901"/>
      <c r="H26" s="103"/>
      <c r="I26" s="103"/>
      <c r="J26" s="103"/>
      <c r="K26" s="103"/>
      <c r="L26" s="103"/>
      <c r="M26" s="103"/>
    </row>
    <row r="27" spans="2:13" s="441" customFormat="1" ht="24.95" customHeight="1" x14ac:dyDescent="0.25">
      <c r="B27" s="1627" t="s">
        <v>1369</v>
      </c>
      <c r="C27" s="2876"/>
      <c r="D27" s="2902"/>
      <c r="E27" s="2903"/>
      <c r="F27" s="2902"/>
      <c r="G27" s="2903"/>
      <c r="H27" s="103"/>
      <c r="I27" s="103"/>
      <c r="J27" s="103"/>
      <c r="K27" s="103"/>
      <c r="L27" s="103"/>
      <c r="M27" s="103"/>
    </row>
    <row r="28" spans="2:13" s="441" customFormat="1" ht="50.1" customHeight="1" x14ac:dyDescent="0.25">
      <c r="B28" s="1628" t="s">
        <v>1379</v>
      </c>
      <c r="C28" s="1630"/>
      <c r="D28" s="2897"/>
      <c r="E28" s="2898"/>
      <c r="F28" s="2897"/>
      <c r="G28" s="2898"/>
      <c r="H28" s="103"/>
      <c r="I28" s="103"/>
      <c r="J28" s="103"/>
      <c r="K28" s="103"/>
      <c r="L28" s="103"/>
      <c r="M28" s="103"/>
    </row>
    <row r="29" spans="2:13" s="441" customFormat="1" ht="50.1" customHeight="1" thickBot="1" x14ac:dyDescent="0.3">
      <c r="B29" s="1628" t="s">
        <v>1380</v>
      </c>
      <c r="C29" s="1630"/>
      <c r="D29" s="2912"/>
      <c r="E29" s="2913"/>
      <c r="F29" s="2912"/>
      <c r="G29" s="2913"/>
      <c r="H29" s="103"/>
      <c r="I29" s="103"/>
      <c r="J29" s="103"/>
      <c r="K29" s="103"/>
      <c r="L29" s="103"/>
      <c r="M29" s="103"/>
    </row>
    <row r="30" spans="2:13" s="161" customFormat="1" ht="15" customHeight="1" x14ac:dyDescent="0.25">
      <c r="B30" s="27" t="s">
        <v>1145</v>
      </c>
      <c r="C30" s="465"/>
      <c r="H30"/>
      <c r="I30"/>
      <c r="J30"/>
      <c r="K30"/>
      <c r="L30"/>
      <c r="M30"/>
    </row>
    <row r="31" spans="2:13" ht="15.75" thickBot="1" x14ac:dyDescent="0.3"/>
    <row r="32" spans="2:13" ht="28.5" customHeight="1" thickBot="1" x14ac:dyDescent="0.3">
      <c r="B32" s="280" t="s">
        <v>1152</v>
      </c>
      <c r="C32" s="281" t="s">
        <v>1153</v>
      </c>
      <c r="D32" s="280" t="s">
        <v>1154</v>
      </c>
      <c r="F32" s="280" t="s">
        <v>1152</v>
      </c>
      <c r="G32" s="281" t="s">
        <v>1153</v>
      </c>
      <c r="H32" s="280" t="s">
        <v>1154</v>
      </c>
    </row>
    <row r="33" spans="2:9" ht="36" customHeight="1" thickBot="1" x14ac:dyDescent="0.3">
      <c r="B33" s="1510" t="s">
        <v>1185</v>
      </c>
      <c r="C33" s="2888" t="s">
        <v>1186</v>
      </c>
      <c r="D33" s="1515"/>
      <c r="F33" s="278" t="s">
        <v>1199</v>
      </c>
      <c r="G33" s="2888" t="s">
        <v>1200</v>
      </c>
      <c r="H33" s="1515"/>
    </row>
    <row r="34" spans="2:9" ht="45.75" thickBot="1" x14ac:dyDescent="0.3">
      <c r="B34" s="1512"/>
      <c r="C34" s="10" t="s">
        <v>680</v>
      </c>
      <c r="D34" s="432" t="s">
        <v>2024</v>
      </c>
      <c r="F34" s="1510" t="s">
        <v>1202</v>
      </c>
      <c r="G34" s="2889" t="s">
        <v>1201</v>
      </c>
      <c r="H34" s="1515"/>
    </row>
    <row r="35" spans="2:9" ht="72.75" customHeight="1" thickBot="1" x14ac:dyDescent="0.3">
      <c r="B35" s="1510" t="s">
        <v>1187</v>
      </c>
      <c r="C35" s="2889" t="s">
        <v>1188</v>
      </c>
      <c r="D35" s="1515"/>
      <c r="F35" s="1511"/>
      <c r="G35" s="459" t="s">
        <v>1222</v>
      </c>
      <c r="H35" s="563" t="s">
        <v>1571</v>
      </c>
      <c r="I35" s="2920" t="s">
        <v>1572</v>
      </c>
    </row>
    <row r="36" spans="2:9" ht="34.5" thickBot="1" x14ac:dyDescent="0.3">
      <c r="B36" s="1511"/>
      <c r="C36" s="459" t="s">
        <v>1163</v>
      </c>
      <c r="D36" s="432" t="s">
        <v>8</v>
      </c>
      <c r="F36" s="1512"/>
      <c r="G36" s="10" t="s">
        <v>582</v>
      </c>
      <c r="H36" s="460" t="s">
        <v>396</v>
      </c>
      <c r="I36" s="2920"/>
    </row>
    <row r="37" spans="2:9" ht="34.5" thickBot="1" x14ac:dyDescent="0.3">
      <c r="B37" s="1512"/>
      <c r="C37" s="10" t="s">
        <v>582</v>
      </c>
      <c r="D37" s="460" t="s">
        <v>391</v>
      </c>
      <c r="F37" s="1510" t="s">
        <v>1203</v>
      </c>
      <c r="G37" s="2889" t="s">
        <v>1221</v>
      </c>
      <c r="H37" s="1515"/>
    </row>
    <row r="38" spans="2:9" ht="72" customHeight="1" thickBot="1" x14ac:dyDescent="0.3">
      <c r="B38" s="1510" t="s">
        <v>1167</v>
      </c>
      <c r="C38" s="2889" t="s">
        <v>1198</v>
      </c>
      <c r="D38" s="1515"/>
      <c r="F38" s="1511"/>
      <c r="G38" s="459" t="s">
        <v>1222</v>
      </c>
      <c r="H38" s="563" t="s">
        <v>1571</v>
      </c>
    </row>
    <row r="39" spans="2:9" ht="35.25" customHeight="1" x14ac:dyDescent="0.25">
      <c r="B39" s="1511"/>
      <c r="C39" s="459" t="s">
        <v>1222</v>
      </c>
      <c r="D39" s="595" t="s">
        <v>8</v>
      </c>
      <c r="F39" s="1511"/>
      <c r="G39" s="522" t="s">
        <v>582</v>
      </c>
      <c r="H39" s="531" t="s">
        <v>396</v>
      </c>
    </row>
    <row r="40" spans="2:9" ht="35.25" customHeight="1" thickBot="1" x14ac:dyDescent="0.3">
      <c r="B40" s="1511"/>
      <c r="C40" s="522" t="s">
        <v>582</v>
      </c>
      <c r="D40" s="594" t="s">
        <v>391</v>
      </c>
      <c r="F40" s="1512"/>
      <c r="G40" s="10" t="s">
        <v>587</v>
      </c>
      <c r="H40" s="524" t="s">
        <v>541</v>
      </c>
    </row>
    <row r="41" spans="2:9" ht="34.5" thickBot="1" x14ac:dyDescent="0.3">
      <c r="B41" s="1512"/>
      <c r="C41" s="522" t="s">
        <v>587</v>
      </c>
      <c r="D41" s="524" t="s">
        <v>541</v>
      </c>
      <c r="F41" s="1510" t="s">
        <v>1204</v>
      </c>
      <c r="G41" s="2889" t="s">
        <v>1220</v>
      </c>
      <c r="H41" s="1515"/>
    </row>
    <row r="42" spans="2:9" ht="49.5" customHeight="1" thickBot="1" x14ac:dyDescent="0.3">
      <c r="B42" s="1510" t="s">
        <v>1169</v>
      </c>
      <c r="C42" s="2889" t="s">
        <v>1197</v>
      </c>
      <c r="D42" s="1515"/>
      <c r="F42" s="1511"/>
      <c r="G42" s="459" t="s">
        <v>1222</v>
      </c>
      <c r="H42" s="216" t="s">
        <v>1570</v>
      </c>
    </row>
    <row r="43" spans="2:9" ht="35.25" customHeight="1" x14ac:dyDescent="0.25">
      <c r="B43" s="1511"/>
      <c r="C43" s="459" t="s">
        <v>1222</v>
      </c>
      <c r="D43" s="595" t="s">
        <v>8</v>
      </c>
      <c r="F43" s="1511"/>
      <c r="G43" s="10" t="s">
        <v>582</v>
      </c>
      <c r="H43" s="531" t="s">
        <v>396</v>
      </c>
    </row>
    <row r="44" spans="2:9" ht="35.25" customHeight="1" x14ac:dyDescent="0.25">
      <c r="B44" s="1511"/>
      <c r="C44" s="522" t="s">
        <v>582</v>
      </c>
      <c r="D44" s="531" t="s">
        <v>391</v>
      </c>
      <c r="F44" s="1511"/>
      <c r="G44" s="10" t="s">
        <v>587</v>
      </c>
      <c r="H44" s="48" t="s">
        <v>541</v>
      </c>
    </row>
    <row r="45" spans="2:9" ht="35.25" customHeight="1" thickBot="1" x14ac:dyDescent="0.3">
      <c r="B45" s="1511"/>
      <c r="C45" s="522" t="s">
        <v>587</v>
      </c>
      <c r="D45" s="531" t="s">
        <v>541</v>
      </c>
      <c r="F45" s="1512"/>
      <c r="G45" s="10" t="s">
        <v>587</v>
      </c>
      <c r="H45" s="524">
        <v>0</v>
      </c>
    </row>
    <row r="46" spans="2:9" ht="34.5" thickBot="1" x14ac:dyDescent="0.3">
      <c r="B46" s="1512"/>
      <c r="C46" s="10" t="s">
        <v>587</v>
      </c>
      <c r="D46" s="524">
        <v>0</v>
      </c>
      <c r="F46" s="1510" t="s">
        <v>1205</v>
      </c>
      <c r="G46" s="2889" t="s">
        <v>1220</v>
      </c>
      <c r="H46" s="1515"/>
    </row>
    <row r="47" spans="2:9" ht="69" customHeight="1" thickBot="1" x14ac:dyDescent="0.3">
      <c r="B47" s="1510" t="s">
        <v>148</v>
      </c>
      <c r="C47" s="2889" t="s">
        <v>1197</v>
      </c>
      <c r="D47" s="1515"/>
      <c r="F47" s="1511"/>
      <c r="G47" s="459" t="s">
        <v>1222</v>
      </c>
      <c r="H47" s="563" t="s">
        <v>1571</v>
      </c>
    </row>
    <row r="48" spans="2:9" ht="35.25" customHeight="1" x14ac:dyDescent="0.25">
      <c r="B48" s="1511"/>
      <c r="C48" s="459" t="s">
        <v>1222</v>
      </c>
      <c r="D48" s="595" t="s">
        <v>8</v>
      </c>
      <c r="F48" s="1511"/>
      <c r="G48" s="10" t="s">
        <v>582</v>
      </c>
      <c r="H48" s="531" t="s">
        <v>396</v>
      </c>
    </row>
    <row r="49" spans="2:8" ht="35.25" customHeight="1" x14ac:dyDescent="0.25">
      <c r="B49" s="1511"/>
      <c r="C49" s="522" t="s">
        <v>582</v>
      </c>
      <c r="D49" s="531" t="s">
        <v>391</v>
      </c>
      <c r="F49" s="1511"/>
      <c r="G49" s="10" t="s">
        <v>587</v>
      </c>
      <c r="H49" s="48" t="s">
        <v>541</v>
      </c>
    </row>
    <row r="50" spans="2:8" ht="35.25" customHeight="1" thickBot="1" x14ac:dyDescent="0.3">
      <c r="B50" s="1511"/>
      <c r="C50" s="522" t="s">
        <v>587</v>
      </c>
      <c r="D50" s="531" t="s">
        <v>541</v>
      </c>
      <c r="F50" s="1512"/>
      <c r="G50" s="10" t="s">
        <v>587</v>
      </c>
      <c r="H50" s="524" t="s">
        <v>370</v>
      </c>
    </row>
    <row r="51" spans="2:8" ht="34.5" thickBot="1" x14ac:dyDescent="0.3">
      <c r="B51" s="1512"/>
      <c r="C51" s="10" t="s">
        <v>587</v>
      </c>
      <c r="D51" s="524" t="s">
        <v>370</v>
      </c>
      <c r="F51" s="1510" t="s">
        <v>1206</v>
      </c>
      <c r="G51" s="2889" t="s">
        <v>1220</v>
      </c>
      <c r="H51" s="1515"/>
    </row>
    <row r="52" spans="2:8" ht="73.5" customHeight="1" thickBot="1" x14ac:dyDescent="0.3">
      <c r="B52" s="1510" t="s">
        <v>1170</v>
      </c>
      <c r="C52" s="2889" t="s">
        <v>1197</v>
      </c>
      <c r="D52" s="1515"/>
      <c r="F52" s="1511"/>
      <c r="G52" s="459" t="s">
        <v>1222</v>
      </c>
      <c r="H52" s="563" t="s">
        <v>1571</v>
      </c>
    </row>
    <row r="53" spans="2:8" ht="35.25" customHeight="1" x14ac:dyDescent="0.25">
      <c r="B53" s="1511"/>
      <c r="C53" s="459" t="s">
        <v>1222</v>
      </c>
      <c r="D53" s="595" t="s">
        <v>8</v>
      </c>
      <c r="F53" s="1511"/>
      <c r="G53" s="10" t="s">
        <v>582</v>
      </c>
      <c r="H53" s="531" t="s">
        <v>396</v>
      </c>
    </row>
    <row r="54" spans="2:8" ht="35.25" customHeight="1" x14ac:dyDescent="0.25">
      <c r="B54" s="1511"/>
      <c r="C54" s="522" t="s">
        <v>582</v>
      </c>
      <c r="D54" s="531" t="s">
        <v>391</v>
      </c>
      <c r="F54" s="1511"/>
      <c r="G54" s="10" t="s">
        <v>587</v>
      </c>
      <c r="H54" s="48" t="s">
        <v>541</v>
      </c>
    </row>
    <row r="55" spans="2:8" ht="35.25" customHeight="1" thickBot="1" x14ac:dyDescent="0.3">
      <c r="B55" s="1511"/>
      <c r="C55" s="522" t="s">
        <v>587</v>
      </c>
      <c r="D55" s="531" t="s">
        <v>541</v>
      </c>
      <c r="F55" s="1512"/>
      <c r="G55" s="10" t="s">
        <v>587</v>
      </c>
      <c r="H55" s="524" t="s">
        <v>1171</v>
      </c>
    </row>
    <row r="56" spans="2:8" ht="34.5" thickBot="1" x14ac:dyDescent="0.3">
      <c r="B56" s="1512"/>
      <c r="C56" s="10" t="s">
        <v>587</v>
      </c>
      <c r="D56" s="524" t="s">
        <v>1171</v>
      </c>
      <c r="F56" s="1510" t="s">
        <v>1207</v>
      </c>
      <c r="G56" s="2889" t="s">
        <v>1220</v>
      </c>
      <c r="H56" s="1515"/>
    </row>
    <row r="57" spans="2:8" ht="74.25" customHeight="1" thickBot="1" x14ac:dyDescent="0.3">
      <c r="B57" s="1510" t="s">
        <v>1189</v>
      </c>
      <c r="C57" s="2889" t="s">
        <v>1197</v>
      </c>
      <c r="D57" s="1515"/>
      <c r="F57" s="1511"/>
      <c r="G57" s="459" t="s">
        <v>1222</v>
      </c>
      <c r="H57" s="563" t="s">
        <v>1571</v>
      </c>
    </row>
    <row r="58" spans="2:8" ht="35.25" customHeight="1" x14ac:dyDescent="0.25">
      <c r="B58" s="1511"/>
      <c r="C58" s="459" t="s">
        <v>1222</v>
      </c>
      <c r="D58" s="595" t="s">
        <v>8</v>
      </c>
      <c r="F58" s="1511"/>
      <c r="G58" s="522" t="s">
        <v>582</v>
      </c>
      <c r="H58" s="531" t="s">
        <v>396</v>
      </c>
    </row>
    <row r="59" spans="2:8" ht="35.25" customHeight="1" x14ac:dyDescent="0.25">
      <c r="B59" s="1511"/>
      <c r="C59" s="522" t="s">
        <v>582</v>
      </c>
      <c r="D59" s="531" t="s">
        <v>391</v>
      </c>
      <c r="F59" s="1511"/>
      <c r="G59" s="10" t="s">
        <v>587</v>
      </c>
      <c r="H59" s="48" t="s">
        <v>541</v>
      </c>
    </row>
    <row r="60" spans="2:8" ht="35.25" customHeight="1" thickBot="1" x14ac:dyDescent="0.3">
      <c r="B60" s="1511"/>
      <c r="C60" s="522" t="s">
        <v>587</v>
      </c>
      <c r="D60" s="531" t="s">
        <v>541</v>
      </c>
      <c r="F60" s="1512"/>
      <c r="G60" s="10" t="s">
        <v>587</v>
      </c>
      <c r="H60" s="524" t="s">
        <v>1172</v>
      </c>
    </row>
    <row r="61" spans="2:8" ht="52.5" customHeight="1" thickBot="1" x14ac:dyDescent="0.3">
      <c r="B61" s="1512"/>
      <c r="C61" s="10" t="s">
        <v>587</v>
      </c>
      <c r="D61" s="524" t="s">
        <v>1172</v>
      </c>
      <c r="F61" s="1510" t="s">
        <v>1208</v>
      </c>
      <c r="G61" s="2889" t="s">
        <v>1219</v>
      </c>
      <c r="H61" s="1515"/>
    </row>
    <row r="62" spans="2:8" ht="56.25" customHeight="1" thickBot="1" x14ac:dyDescent="0.3">
      <c r="B62" s="1510" t="s">
        <v>1190</v>
      </c>
      <c r="C62" s="2889" t="s">
        <v>1196</v>
      </c>
      <c r="D62" s="1515"/>
      <c r="F62" s="1512"/>
      <c r="G62" s="2889" t="s">
        <v>1630</v>
      </c>
      <c r="H62" s="1515"/>
    </row>
    <row r="63" spans="2:8" ht="34.5" customHeight="1" thickBot="1" x14ac:dyDescent="0.3">
      <c r="B63" s="1512"/>
      <c r="C63" s="2889" t="s">
        <v>1631</v>
      </c>
      <c r="D63" s="1515"/>
      <c r="F63" s="1510" t="s">
        <v>1209</v>
      </c>
      <c r="G63" s="2889" t="s">
        <v>1216</v>
      </c>
      <c r="H63" s="1515"/>
    </row>
    <row r="64" spans="2:8" ht="75" customHeight="1" thickBot="1" x14ac:dyDescent="0.3">
      <c r="B64" s="1510" t="s">
        <v>1176</v>
      </c>
      <c r="C64" s="2889" t="s">
        <v>1193</v>
      </c>
      <c r="D64" s="1515"/>
      <c r="F64" s="1511"/>
      <c r="G64" s="459" t="s">
        <v>1222</v>
      </c>
      <c r="H64" s="563" t="s">
        <v>1571</v>
      </c>
    </row>
    <row r="65" spans="2:8" ht="35.25" customHeight="1" x14ac:dyDescent="0.25">
      <c r="B65" s="1511"/>
      <c r="C65" s="459" t="s">
        <v>1222</v>
      </c>
      <c r="D65" s="595" t="s">
        <v>8</v>
      </c>
      <c r="F65" s="1511"/>
      <c r="G65" s="10" t="s">
        <v>582</v>
      </c>
      <c r="H65" s="531" t="s">
        <v>396</v>
      </c>
    </row>
    <row r="66" spans="2:8" ht="35.25" customHeight="1" thickBot="1" x14ac:dyDescent="0.3">
      <c r="B66" s="1511"/>
      <c r="C66" s="522" t="s">
        <v>582</v>
      </c>
      <c r="D66" s="531" t="s">
        <v>391</v>
      </c>
      <c r="F66" s="1512"/>
      <c r="G66" s="10" t="s">
        <v>588</v>
      </c>
      <c r="H66" s="524" t="s">
        <v>564</v>
      </c>
    </row>
    <row r="67" spans="2:8" ht="34.5" thickBot="1" x14ac:dyDescent="0.3">
      <c r="B67" s="1512"/>
      <c r="C67" s="10" t="s">
        <v>588</v>
      </c>
      <c r="D67" s="524" t="s">
        <v>564</v>
      </c>
      <c r="F67" s="1510" t="s">
        <v>1210</v>
      </c>
      <c r="G67" s="2889" t="s">
        <v>1218</v>
      </c>
      <c r="H67" s="1515"/>
    </row>
    <row r="68" spans="2:8" ht="73.5" customHeight="1" thickBot="1" x14ac:dyDescent="0.3">
      <c r="B68" s="1510" t="s">
        <v>1177</v>
      </c>
      <c r="C68" s="2889" t="s">
        <v>1195</v>
      </c>
      <c r="D68" s="1515"/>
      <c r="F68" s="1511"/>
      <c r="G68" s="459" t="s">
        <v>1222</v>
      </c>
      <c r="H68" s="563" t="s">
        <v>1571</v>
      </c>
    </row>
    <row r="69" spans="2:8" ht="35.25" customHeight="1" x14ac:dyDescent="0.25">
      <c r="B69" s="1511"/>
      <c r="C69" s="459" t="s">
        <v>1222</v>
      </c>
      <c r="D69" s="595" t="s">
        <v>8</v>
      </c>
      <c r="F69" s="1511"/>
      <c r="G69" s="522" t="s">
        <v>582</v>
      </c>
      <c r="H69" s="531" t="s">
        <v>396</v>
      </c>
    </row>
    <row r="70" spans="2:8" ht="35.25" customHeight="1" x14ac:dyDescent="0.25">
      <c r="B70" s="1511"/>
      <c r="C70" s="522" t="s">
        <v>582</v>
      </c>
      <c r="D70" s="531" t="s">
        <v>391</v>
      </c>
      <c r="F70" s="1511"/>
      <c r="G70" s="10" t="s">
        <v>588</v>
      </c>
      <c r="H70" s="531" t="s">
        <v>564</v>
      </c>
    </row>
    <row r="71" spans="2:8" ht="35.25" customHeight="1" thickBot="1" x14ac:dyDescent="0.3">
      <c r="B71" s="1511"/>
      <c r="C71" s="10" t="s">
        <v>588</v>
      </c>
      <c r="D71" s="531" t="s">
        <v>564</v>
      </c>
      <c r="F71" s="1512"/>
      <c r="G71" s="10" t="s">
        <v>588</v>
      </c>
      <c r="H71" s="524" t="s">
        <v>1175</v>
      </c>
    </row>
    <row r="72" spans="2:8" ht="34.5" thickBot="1" x14ac:dyDescent="0.3">
      <c r="B72" s="1512"/>
      <c r="C72" s="10" t="s">
        <v>588</v>
      </c>
      <c r="D72" s="531" t="s">
        <v>1412</v>
      </c>
      <c r="F72" s="1510" t="s">
        <v>1211</v>
      </c>
      <c r="G72" s="2889" t="s">
        <v>1218</v>
      </c>
      <c r="H72" s="1515"/>
    </row>
    <row r="73" spans="2:8" ht="70.5" customHeight="1" thickBot="1" x14ac:dyDescent="0.3">
      <c r="B73" s="1510" t="s">
        <v>1181</v>
      </c>
      <c r="C73" s="2889" t="s">
        <v>1195</v>
      </c>
      <c r="D73" s="1515"/>
      <c r="F73" s="1511"/>
      <c r="G73" s="459" t="s">
        <v>1222</v>
      </c>
      <c r="H73" s="563" t="s">
        <v>1571</v>
      </c>
    </row>
    <row r="74" spans="2:8" ht="35.25" customHeight="1" x14ac:dyDescent="0.25">
      <c r="B74" s="1511"/>
      <c r="C74" s="459" t="s">
        <v>1222</v>
      </c>
      <c r="D74" s="595" t="s">
        <v>8</v>
      </c>
      <c r="F74" s="1511"/>
      <c r="G74" s="10" t="s">
        <v>582</v>
      </c>
      <c r="H74" s="531" t="s">
        <v>396</v>
      </c>
    </row>
    <row r="75" spans="2:8" ht="35.25" customHeight="1" x14ac:dyDescent="0.25">
      <c r="B75" s="1511"/>
      <c r="C75" s="522" t="s">
        <v>582</v>
      </c>
      <c r="D75" s="531" t="s">
        <v>391</v>
      </c>
      <c r="F75" s="1511"/>
      <c r="G75" s="10" t="s">
        <v>588</v>
      </c>
      <c r="H75" s="531" t="s">
        <v>564</v>
      </c>
    </row>
    <row r="76" spans="2:8" ht="35.25" customHeight="1" thickBot="1" x14ac:dyDescent="0.3">
      <c r="B76" s="1511"/>
      <c r="C76" s="10" t="s">
        <v>588</v>
      </c>
      <c r="D76" s="531" t="s">
        <v>564</v>
      </c>
      <c r="F76" s="1512"/>
      <c r="G76" s="10" t="s">
        <v>588</v>
      </c>
      <c r="H76" s="524" t="s">
        <v>1178</v>
      </c>
    </row>
    <row r="77" spans="2:8" ht="48" customHeight="1" thickBot="1" x14ac:dyDescent="0.3">
      <c r="B77" s="1512"/>
      <c r="C77" s="10" t="s">
        <v>588</v>
      </c>
      <c r="D77" s="524" t="s">
        <v>1178</v>
      </c>
      <c r="F77" s="1510" t="s">
        <v>1212</v>
      </c>
      <c r="G77" s="2889" t="s">
        <v>1217</v>
      </c>
      <c r="H77" s="1515"/>
    </row>
    <row r="78" spans="2:8" ht="52.5" customHeight="1" thickBot="1" x14ac:dyDescent="0.3">
      <c r="B78" s="1510" t="s">
        <v>1191</v>
      </c>
      <c r="C78" s="2889" t="s">
        <v>1194</v>
      </c>
      <c r="D78" s="1515"/>
      <c r="F78" s="1512"/>
      <c r="G78" s="2889" t="s">
        <v>1632</v>
      </c>
      <c r="H78" s="1515"/>
    </row>
    <row r="79" spans="2:8" ht="34.5" customHeight="1" thickBot="1" x14ac:dyDescent="0.3">
      <c r="B79" s="1512"/>
      <c r="C79" s="2889" t="s">
        <v>1633</v>
      </c>
      <c r="D79" s="1515"/>
      <c r="F79" s="1510" t="s">
        <v>1213</v>
      </c>
      <c r="G79" s="2889" t="s">
        <v>1216</v>
      </c>
      <c r="H79" s="1515"/>
    </row>
    <row r="80" spans="2:8" ht="73.5" customHeight="1" thickBot="1" x14ac:dyDescent="0.3">
      <c r="B80" s="1510" t="s">
        <v>1183</v>
      </c>
      <c r="C80" s="2889" t="s">
        <v>1193</v>
      </c>
      <c r="D80" s="1515"/>
      <c r="F80" s="1511"/>
      <c r="G80" s="459" t="s">
        <v>1222</v>
      </c>
      <c r="H80" s="563" t="s">
        <v>1571</v>
      </c>
    </row>
    <row r="81" spans="2:8" ht="34.5" customHeight="1" x14ac:dyDescent="0.25">
      <c r="B81" s="1511"/>
      <c r="C81" s="459" t="s">
        <v>1222</v>
      </c>
      <c r="D81" s="595" t="s">
        <v>8</v>
      </c>
      <c r="F81" s="1511"/>
      <c r="G81" s="522" t="s">
        <v>582</v>
      </c>
      <c r="H81" s="531" t="s">
        <v>396</v>
      </c>
    </row>
    <row r="82" spans="2:8" ht="34.5" customHeight="1" x14ac:dyDescent="0.25">
      <c r="B82" s="1511"/>
      <c r="C82" s="522" t="s">
        <v>582</v>
      </c>
      <c r="D82" s="531" t="s">
        <v>391</v>
      </c>
      <c r="F82" s="1511"/>
      <c r="G82" s="10" t="s">
        <v>585</v>
      </c>
      <c r="H82" s="30" t="s">
        <v>589</v>
      </c>
    </row>
    <row r="83" spans="2:8" ht="35.25" customHeight="1" thickBot="1" x14ac:dyDescent="0.3">
      <c r="B83" s="1511"/>
      <c r="C83" s="10" t="s">
        <v>585</v>
      </c>
      <c r="D83" s="30" t="s">
        <v>589</v>
      </c>
      <c r="F83" s="1512"/>
      <c r="G83" s="10" t="s">
        <v>586</v>
      </c>
      <c r="H83" s="30" t="s">
        <v>589</v>
      </c>
    </row>
    <row r="84" spans="2:8" ht="57" customHeight="1" thickBot="1" x14ac:dyDescent="0.3">
      <c r="B84" s="1512"/>
      <c r="C84" s="10" t="s">
        <v>586</v>
      </c>
      <c r="D84" s="30" t="s">
        <v>589</v>
      </c>
      <c r="F84" s="1510" t="s">
        <v>1214</v>
      </c>
      <c r="G84" s="2891" t="s">
        <v>1549</v>
      </c>
      <c r="H84" s="2892"/>
    </row>
    <row r="85" spans="2:8" ht="55.5" customHeight="1" thickBot="1" x14ac:dyDescent="0.3">
      <c r="B85" s="1510" t="s">
        <v>1184</v>
      </c>
      <c r="C85" s="2891" t="s">
        <v>1549</v>
      </c>
      <c r="D85" s="2892"/>
      <c r="F85" s="1512"/>
      <c r="G85" s="2891" t="s">
        <v>1634</v>
      </c>
      <c r="H85" s="2892"/>
    </row>
    <row r="86" spans="2:8" ht="56.25" customHeight="1" thickBot="1" x14ac:dyDescent="0.3">
      <c r="B86" s="1512"/>
      <c r="C86" s="2891" t="s">
        <v>1634</v>
      </c>
      <c r="D86" s="2892"/>
      <c r="F86" s="1510" t="s">
        <v>1215</v>
      </c>
      <c r="G86" s="2891" t="s">
        <v>1550</v>
      </c>
      <c r="H86" s="2892"/>
    </row>
    <row r="87" spans="2:8" ht="51" customHeight="1" thickBot="1" x14ac:dyDescent="0.3">
      <c r="B87" s="1510" t="s">
        <v>1192</v>
      </c>
      <c r="C87" s="2891" t="s">
        <v>1550</v>
      </c>
      <c r="D87" s="2892"/>
      <c r="F87" s="1512"/>
      <c r="G87" s="2891" t="s">
        <v>1634</v>
      </c>
      <c r="H87" s="2892"/>
    </row>
    <row r="88" spans="2:8" ht="52.5" customHeight="1" thickBot="1" x14ac:dyDescent="0.3">
      <c r="B88" s="1512"/>
      <c r="C88" s="2891" t="s">
        <v>1634</v>
      </c>
      <c r="D88" s="2892"/>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activeCell="C17" sqref="C17:E17"/>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61" customFormat="1" ht="4.5" customHeight="1" x14ac:dyDescent="0.2">
      <c r="V1" s="467"/>
    </row>
    <row r="2" spans="1:22" s="161" customFormat="1" ht="51" customHeight="1" x14ac:dyDescent="0.2">
      <c r="C2" s="1416" t="s">
        <v>2523</v>
      </c>
      <c r="D2" s="1416"/>
      <c r="E2" s="1416"/>
      <c r="F2" s="1416"/>
      <c r="G2" s="56"/>
      <c r="H2" s="56"/>
      <c r="I2" s="56"/>
      <c r="J2" s="27"/>
      <c r="K2" s="27"/>
      <c r="L2" s="27"/>
      <c r="M2" s="27"/>
      <c r="N2" s="27"/>
      <c r="O2" s="27"/>
      <c r="P2" s="27"/>
      <c r="Q2" s="27"/>
      <c r="R2" s="27"/>
      <c r="S2" s="27"/>
      <c r="T2" s="27"/>
      <c r="U2" s="27"/>
      <c r="V2" s="467"/>
    </row>
    <row r="3" spans="1:22" s="1" customFormat="1" ht="16.5" customHeight="1" x14ac:dyDescent="0.25">
      <c r="B3" s="348" t="s">
        <v>926</v>
      </c>
      <c r="C3" s="348"/>
      <c r="D3" s="348"/>
      <c r="E3"/>
      <c r="F3"/>
      <c r="G3"/>
      <c r="H3" s="177"/>
      <c r="I3" s="177"/>
      <c r="J3" s="177"/>
      <c r="K3" s="178"/>
      <c r="L3"/>
      <c r="M3"/>
      <c r="N3"/>
    </row>
    <row r="4" spans="1:22" s="27" customFormat="1" ht="17.25" customHeight="1" x14ac:dyDescent="0.2">
      <c r="A4" s="23"/>
      <c r="B4" s="23"/>
      <c r="C4" s="599"/>
      <c r="D4" s="599"/>
      <c r="E4" s="599"/>
      <c r="F4" s="600"/>
      <c r="G4" s="26"/>
      <c r="H4" s="26"/>
    </row>
    <row r="5" spans="1:22" ht="15.75" thickBot="1" x14ac:dyDescent="0.3"/>
    <row r="6" spans="1:22" ht="30" customHeight="1" thickBot="1" x14ac:dyDescent="0.3">
      <c r="C6" s="1552" t="s">
        <v>1663</v>
      </c>
      <c r="D6" s="2926"/>
      <c r="E6" s="2927"/>
      <c r="F6" s="606" t="s">
        <v>1662</v>
      </c>
      <c r="H6" s="606" t="s">
        <v>1664</v>
      </c>
      <c r="I6" s="611" t="s">
        <v>1665</v>
      </c>
    </row>
    <row r="7" spans="1:22" ht="30" customHeight="1" x14ac:dyDescent="0.25">
      <c r="C7" s="2921" t="s">
        <v>1669</v>
      </c>
      <c r="D7" s="2922"/>
      <c r="E7" s="2922"/>
      <c r="F7" s="607" t="s">
        <v>1670</v>
      </c>
      <c r="G7" s="7"/>
      <c r="H7" s="30" t="s">
        <v>234</v>
      </c>
      <c r="I7" s="612" t="s">
        <v>1723</v>
      </c>
    </row>
    <row r="8" spans="1:22" ht="37.5" customHeight="1" x14ac:dyDescent="0.25">
      <c r="C8" s="2923" t="s">
        <v>1668</v>
      </c>
      <c r="D8" s="2924"/>
      <c r="E8" s="2924"/>
      <c r="F8" s="608" t="s">
        <v>1671</v>
      </c>
      <c r="G8" s="7"/>
      <c r="H8" s="30" t="s">
        <v>1660</v>
      </c>
      <c r="I8" s="613" t="s">
        <v>1722</v>
      </c>
    </row>
    <row r="9" spans="1:22" ht="66" customHeight="1" x14ac:dyDescent="0.25">
      <c r="C9" s="2923" t="s">
        <v>1667</v>
      </c>
      <c r="D9" s="2924"/>
      <c r="E9" s="2924"/>
      <c r="F9" s="601" t="s">
        <v>1674</v>
      </c>
      <c r="G9" s="7"/>
      <c r="H9" s="455" t="s">
        <v>1675</v>
      </c>
      <c r="I9" s="602" t="s">
        <v>1721</v>
      </c>
    </row>
    <row r="10" spans="1:22" ht="30" customHeight="1" x14ac:dyDescent="0.25">
      <c r="C10" s="2921" t="s">
        <v>1673</v>
      </c>
      <c r="D10" s="2922"/>
      <c r="E10" s="2922"/>
      <c r="F10" s="608" t="s">
        <v>1655</v>
      </c>
      <c r="G10" s="7"/>
      <c r="H10" s="30" t="s">
        <v>246</v>
      </c>
      <c r="I10" s="613" t="s">
        <v>1724</v>
      </c>
    </row>
    <row r="11" spans="1:22" ht="36" customHeight="1" x14ac:dyDescent="0.25">
      <c r="C11" s="2921" t="s">
        <v>1733</v>
      </c>
      <c r="D11" s="2922"/>
      <c r="E11" s="2922"/>
      <c r="F11" s="608" t="s">
        <v>1655</v>
      </c>
      <c r="G11" s="657"/>
      <c r="H11" s="30" t="s">
        <v>680</v>
      </c>
      <c r="I11" s="619" t="s">
        <v>1734</v>
      </c>
    </row>
    <row r="12" spans="1:22" ht="45.75" thickBot="1" x14ac:dyDescent="0.3">
      <c r="C12" s="2925" t="s">
        <v>1666</v>
      </c>
      <c r="D12" s="2932"/>
      <c r="E12" s="2932"/>
      <c r="F12" s="740" t="s">
        <v>1655</v>
      </c>
      <c r="G12" s="7"/>
      <c r="H12" s="35" t="s">
        <v>498</v>
      </c>
      <c r="I12" s="614" t="s">
        <v>1735</v>
      </c>
    </row>
    <row r="13" spans="1:22" ht="27" customHeight="1" thickBot="1" x14ac:dyDescent="0.3">
      <c r="C13" s="1552" t="s">
        <v>2272</v>
      </c>
      <c r="D13" s="2926"/>
      <c r="E13" s="2927"/>
      <c r="F13" s="610"/>
      <c r="G13" s="7"/>
      <c r="H13" s="738"/>
      <c r="I13" s="739"/>
    </row>
    <row r="14" spans="1:22" ht="48" customHeight="1" x14ac:dyDescent="0.25">
      <c r="C14" s="2936" t="s">
        <v>1676</v>
      </c>
      <c r="D14" s="2937"/>
      <c r="E14" s="2937"/>
      <c r="F14" s="607" t="s">
        <v>1672</v>
      </c>
      <c r="G14" s="7"/>
      <c r="H14" s="30" t="s">
        <v>834</v>
      </c>
      <c r="I14" s="605" t="s">
        <v>1677</v>
      </c>
    </row>
    <row r="15" spans="1:22" ht="273" customHeight="1" x14ac:dyDescent="0.25">
      <c r="C15" s="2925" t="s">
        <v>2052</v>
      </c>
      <c r="D15" s="2932"/>
      <c r="E15" s="2932"/>
      <c r="F15" s="608" t="s">
        <v>2025</v>
      </c>
      <c r="G15" s="7"/>
      <c r="H15" s="844" t="s">
        <v>2053</v>
      </c>
      <c r="I15" s="869" t="s">
        <v>2664</v>
      </c>
    </row>
    <row r="16" spans="1:22" ht="106.5" customHeight="1" x14ac:dyDescent="0.25">
      <c r="C16" s="2923" t="s">
        <v>2273</v>
      </c>
      <c r="D16" s="2923"/>
      <c r="E16" s="2923"/>
      <c r="F16" s="608" t="s">
        <v>2228</v>
      </c>
      <c r="G16" s="7"/>
      <c r="H16" s="30" t="s">
        <v>2229</v>
      </c>
      <c r="I16" s="741" t="s">
        <v>2519</v>
      </c>
    </row>
    <row r="17" spans="3:10" ht="92.25" customHeight="1" x14ac:dyDescent="0.25">
      <c r="C17" s="2925" t="s">
        <v>2274</v>
      </c>
      <c r="D17" s="2925"/>
      <c r="E17" s="2925"/>
      <c r="F17" s="608" t="s">
        <v>2227</v>
      </c>
      <c r="G17" s="7"/>
      <c r="H17" s="30" t="s">
        <v>2231</v>
      </c>
      <c r="I17" s="741" t="s">
        <v>2230</v>
      </c>
    </row>
    <row r="18" spans="3:10" ht="138" customHeight="1" thickBot="1" x14ac:dyDescent="0.3">
      <c r="C18" s="2938" t="s">
        <v>2517</v>
      </c>
      <c r="D18" s="2938"/>
      <c r="E18" s="2938"/>
      <c r="F18" s="870" t="s">
        <v>2518</v>
      </c>
      <c r="G18" s="7"/>
      <c r="H18" s="844" t="s">
        <v>2665</v>
      </c>
      <c r="I18" s="871" t="s">
        <v>2666</v>
      </c>
    </row>
    <row r="19" spans="3:10" ht="27" customHeight="1" thickBot="1" x14ac:dyDescent="0.3">
      <c r="C19" s="1552" t="s">
        <v>1686</v>
      </c>
      <c r="D19" s="2926"/>
      <c r="E19" s="2927"/>
      <c r="F19" s="610"/>
      <c r="G19" s="7"/>
      <c r="H19" s="604"/>
      <c r="I19" s="603"/>
    </row>
    <row r="20" spans="3:10" ht="87.75" customHeight="1" x14ac:dyDescent="0.25">
      <c r="C20" s="2921" t="s">
        <v>2054</v>
      </c>
      <c r="D20" s="2922"/>
      <c r="E20" s="2922"/>
      <c r="F20" s="609" t="s">
        <v>2055</v>
      </c>
      <c r="G20" s="7"/>
      <c r="H20" s="30"/>
      <c r="I20" s="619" t="s">
        <v>2014</v>
      </c>
    </row>
    <row r="21" spans="3:10" ht="129" customHeight="1" x14ac:dyDescent="0.25">
      <c r="C21" s="2921" t="s">
        <v>1678</v>
      </c>
      <c r="D21" s="2922"/>
      <c r="E21" s="2922"/>
      <c r="F21" s="608" t="s">
        <v>1656</v>
      </c>
      <c r="G21" s="615"/>
      <c r="H21" s="36" t="s">
        <v>1681</v>
      </c>
      <c r="I21" s="613" t="s">
        <v>1682</v>
      </c>
    </row>
    <row r="22" spans="3:10" ht="86.25" customHeight="1" x14ac:dyDescent="0.25">
      <c r="C22" s="2921" t="s">
        <v>1737</v>
      </c>
      <c r="D22" s="2922"/>
      <c r="E22" s="2922"/>
      <c r="F22" s="608" t="s">
        <v>1736</v>
      </c>
      <c r="G22" s="615"/>
      <c r="H22" s="36" t="s">
        <v>1738</v>
      </c>
      <c r="I22" s="619" t="s">
        <v>1739</v>
      </c>
      <c r="J22" s="622"/>
    </row>
    <row r="23" spans="3:10" ht="49.5" customHeight="1" thickBot="1" x14ac:dyDescent="0.3">
      <c r="C23" s="2923" t="s">
        <v>1679</v>
      </c>
      <c r="D23" s="2924"/>
      <c r="E23" s="2924"/>
      <c r="F23" s="609" t="s">
        <v>1680</v>
      </c>
      <c r="G23" s="615"/>
      <c r="H23" s="36" t="s">
        <v>501</v>
      </c>
      <c r="I23" s="619" t="s">
        <v>1683</v>
      </c>
    </row>
    <row r="24" spans="3:10" ht="27" customHeight="1" thickBot="1" x14ac:dyDescent="0.3">
      <c r="C24" s="1552" t="s">
        <v>1687</v>
      </c>
      <c r="D24" s="1553"/>
      <c r="E24" s="1554"/>
      <c r="F24" s="610"/>
      <c r="G24" s="7"/>
      <c r="H24" s="604"/>
      <c r="I24" s="603"/>
    </row>
    <row r="25" spans="3:10" ht="129" customHeight="1" x14ac:dyDescent="0.25">
      <c r="C25" s="2921" t="s">
        <v>58</v>
      </c>
      <c r="D25" s="2922"/>
      <c r="E25" s="2922"/>
      <c r="F25" s="608" t="s">
        <v>1672</v>
      </c>
      <c r="G25" s="615"/>
      <c r="H25" s="30" t="s">
        <v>559</v>
      </c>
      <c r="I25" s="619" t="s">
        <v>1719</v>
      </c>
    </row>
    <row r="26" spans="3:10" ht="49.5" customHeight="1" thickBot="1" x14ac:dyDescent="0.3">
      <c r="C26" s="2923" t="s">
        <v>1689</v>
      </c>
      <c r="D26" s="2924"/>
      <c r="E26" s="2924"/>
      <c r="F26" s="608" t="s">
        <v>1672</v>
      </c>
      <c r="G26" s="615"/>
      <c r="H26" s="30" t="s">
        <v>559</v>
      </c>
      <c r="I26" s="619" t="s">
        <v>1720</v>
      </c>
    </row>
    <row r="27" spans="3:10" ht="30.75" customHeight="1" thickBot="1" x14ac:dyDescent="0.3">
      <c r="C27" s="1552" t="s">
        <v>1688</v>
      </c>
      <c r="D27" s="2926"/>
      <c r="E27" s="2927"/>
      <c r="F27" s="610"/>
      <c r="G27" s="615"/>
      <c r="H27" s="616"/>
      <c r="I27" s="610"/>
    </row>
    <row r="28" spans="3:10" ht="36" customHeight="1" x14ac:dyDescent="0.25">
      <c r="C28" s="2933" t="s">
        <v>1685</v>
      </c>
      <c r="D28" s="2934"/>
      <c r="E28" s="2935"/>
      <c r="F28" s="609" t="s">
        <v>1695</v>
      </c>
      <c r="G28" s="615"/>
      <c r="H28" s="30" t="s">
        <v>513</v>
      </c>
      <c r="I28" s="609" t="s">
        <v>1696</v>
      </c>
    </row>
    <row r="29" spans="3:10" ht="36.75" customHeight="1" x14ac:dyDescent="0.25">
      <c r="C29" s="2923" t="s">
        <v>1684</v>
      </c>
      <c r="D29" s="2924"/>
      <c r="E29" s="2924"/>
      <c r="F29" s="608" t="s">
        <v>1655</v>
      </c>
      <c r="G29" s="615"/>
      <c r="H29" s="30" t="s">
        <v>512</v>
      </c>
      <c r="I29" s="613" t="s">
        <v>1694</v>
      </c>
    </row>
    <row r="30" spans="3:10" ht="126.75" customHeight="1" x14ac:dyDescent="0.25">
      <c r="C30" s="2925" t="s">
        <v>1692</v>
      </c>
      <c r="D30" s="2932"/>
      <c r="E30" s="2932"/>
      <c r="F30" s="608" t="s">
        <v>1656</v>
      </c>
      <c r="G30" s="615"/>
      <c r="H30" s="36" t="s">
        <v>1657</v>
      </c>
      <c r="I30" s="613" t="s">
        <v>1682</v>
      </c>
    </row>
    <row r="31" spans="3:10" ht="48" x14ac:dyDescent="0.25">
      <c r="C31" s="2925" t="s">
        <v>1690</v>
      </c>
      <c r="D31" s="2932"/>
      <c r="E31" s="2932"/>
      <c r="F31" s="608" t="s">
        <v>1658</v>
      </c>
      <c r="G31" s="615"/>
      <c r="H31" s="30" t="s">
        <v>548</v>
      </c>
      <c r="I31" s="617" t="s">
        <v>1659</v>
      </c>
    </row>
    <row r="32" spans="3:10" ht="33.75" x14ac:dyDescent="0.25">
      <c r="C32" s="2923" t="s">
        <v>1691</v>
      </c>
      <c r="D32" s="2924"/>
      <c r="E32" s="2924"/>
      <c r="F32" s="608" t="s">
        <v>1672</v>
      </c>
      <c r="G32" s="615"/>
      <c r="H32" s="30" t="s">
        <v>516</v>
      </c>
      <c r="I32" s="605" t="s">
        <v>1697</v>
      </c>
    </row>
    <row r="33" spans="3:9" ht="90" thickBot="1" x14ac:dyDescent="0.3">
      <c r="C33" s="2923" t="s">
        <v>1693</v>
      </c>
      <c r="D33" s="2924"/>
      <c r="E33" s="2924"/>
      <c r="F33" s="609" t="s">
        <v>1698</v>
      </c>
      <c r="G33" s="615"/>
      <c r="H33" s="43" t="s">
        <v>517</v>
      </c>
      <c r="I33" s="609" t="s">
        <v>1699</v>
      </c>
    </row>
    <row r="34" spans="3:9" ht="30" customHeight="1" thickBot="1" x14ac:dyDescent="0.3">
      <c r="C34" s="1552" t="s">
        <v>2051</v>
      </c>
      <c r="D34" s="2926"/>
      <c r="E34" s="2927"/>
      <c r="F34" s="618"/>
      <c r="G34" s="615"/>
      <c r="H34" s="616"/>
      <c r="I34" s="610"/>
    </row>
    <row r="35" spans="3:9" ht="208.5" customHeight="1" x14ac:dyDescent="0.25">
      <c r="C35" s="2921" t="s">
        <v>1700</v>
      </c>
      <c r="D35" s="2922"/>
      <c r="E35" s="2922"/>
      <c r="F35" s="687" t="s">
        <v>2050</v>
      </c>
      <c r="G35" s="615"/>
      <c r="H35" s="30" t="s">
        <v>1703</v>
      </c>
      <c r="I35" s="30" t="s">
        <v>2049</v>
      </c>
    </row>
    <row r="36" spans="3:9" ht="309.75" customHeight="1" x14ac:dyDescent="0.25">
      <c r="C36" s="2923" t="s">
        <v>1701</v>
      </c>
      <c r="D36" s="2924"/>
      <c r="E36" s="2924"/>
      <c r="F36" s="687" t="s">
        <v>2047</v>
      </c>
      <c r="G36" s="615"/>
      <c r="H36" s="30" t="s">
        <v>1704</v>
      </c>
      <c r="I36" s="30" t="s">
        <v>2048</v>
      </c>
    </row>
    <row r="37" spans="3:9" ht="372" thickBot="1" x14ac:dyDescent="0.3">
      <c r="C37" s="2923" t="s">
        <v>1702</v>
      </c>
      <c r="D37" s="2924"/>
      <c r="E37" s="2924"/>
      <c r="F37" s="687" t="s">
        <v>2046</v>
      </c>
      <c r="G37" s="615"/>
      <c r="H37" s="30" t="s">
        <v>1704</v>
      </c>
      <c r="I37" s="30" t="s">
        <v>2045</v>
      </c>
    </row>
    <row r="38" spans="3:9" ht="30" customHeight="1" thickBot="1" x14ac:dyDescent="0.3">
      <c r="C38" s="2928" t="s">
        <v>2667</v>
      </c>
      <c r="D38" s="2267"/>
      <c r="E38" s="2929"/>
      <c r="F38" s="873"/>
      <c r="G38" s="615"/>
      <c r="H38" s="616"/>
      <c r="I38" s="610"/>
    </row>
    <row r="39" spans="3:9" ht="123" customHeight="1" x14ac:dyDescent="0.25">
      <c r="C39" s="2930" t="s">
        <v>2668</v>
      </c>
      <c r="D39" s="2931"/>
      <c r="E39" s="2931"/>
      <c r="F39" s="874" t="s">
        <v>1717</v>
      </c>
      <c r="G39" s="615"/>
      <c r="H39" s="844" t="s">
        <v>2297</v>
      </c>
      <c r="I39" s="872" t="s">
        <v>2298</v>
      </c>
    </row>
    <row r="40" spans="3:9" ht="90" x14ac:dyDescent="0.25">
      <c r="C40" s="2923" t="s">
        <v>1708</v>
      </c>
      <c r="D40" s="2924"/>
      <c r="E40" s="2924"/>
      <c r="F40" s="608" t="s">
        <v>1716</v>
      </c>
      <c r="G40" s="615"/>
      <c r="H40" s="34" t="s">
        <v>1705</v>
      </c>
      <c r="I40" s="619" t="s">
        <v>1706</v>
      </c>
    </row>
    <row r="41" spans="3:9" ht="108.75" customHeight="1" x14ac:dyDescent="0.25">
      <c r="C41" s="2923" t="s">
        <v>1707</v>
      </c>
      <c r="D41" s="2924"/>
      <c r="E41" s="2924"/>
      <c r="F41" s="608" t="s">
        <v>1717</v>
      </c>
      <c r="G41" s="615"/>
      <c r="H41" s="34" t="s">
        <v>1709</v>
      </c>
      <c r="I41" s="619" t="s">
        <v>1710</v>
      </c>
    </row>
    <row r="42" spans="3:9" ht="102.75" customHeight="1" x14ac:dyDescent="0.25">
      <c r="C42" s="2923" t="s">
        <v>1711</v>
      </c>
      <c r="D42" s="2924"/>
      <c r="E42" s="2924"/>
      <c r="F42" s="608" t="s">
        <v>1717</v>
      </c>
      <c r="G42" s="615"/>
      <c r="H42" s="30" t="s">
        <v>1712</v>
      </c>
      <c r="I42" s="619" t="s">
        <v>1713</v>
      </c>
    </row>
    <row r="43" spans="3:9" ht="33.75" x14ac:dyDescent="0.25">
      <c r="C43" s="2923" t="s">
        <v>1715</v>
      </c>
      <c r="D43" s="2924"/>
      <c r="E43" s="2924"/>
      <c r="F43" s="608" t="s">
        <v>1717</v>
      </c>
      <c r="G43" s="615"/>
      <c r="H43" s="34" t="s">
        <v>483</v>
      </c>
      <c r="I43" s="605" t="s">
        <v>1714</v>
      </c>
    </row>
    <row r="44" spans="3:9" ht="36.75" customHeight="1" x14ac:dyDescent="0.25">
      <c r="C44" s="2923" t="s">
        <v>1661</v>
      </c>
      <c r="D44" s="2924"/>
      <c r="E44" s="2924"/>
      <c r="F44" s="608" t="s">
        <v>1717</v>
      </c>
      <c r="G44" s="615"/>
      <c r="H44" s="30" t="s">
        <v>912</v>
      </c>
      <c r="I44" s="619" t="s">
        <v>1718</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sheetProtection algorithmName="SHA-512" hashValue="TazXreAso8Z173LFLdLDlsfD3DycJReQ0LGSNs4FtX23dp+KWXMqIqTS/E//RwJ/jn8lGFFdFKgl2zF9rzGFsQ==" saltValue="rjbwNt/EEaxn7qv8TypCNw==" spinCount="100000" sheet="1" objects="1" scenarios="1"/>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Q2" sqref="Q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447" t="s">
        <v>1827</v>
      </c>
      <c r="C2" s="1447"/>
      <c r="D2" s="1447"/>
      <c r="E2" s="1447"/>
      <c r="F2" s="1447"/>
      <c r="G2" s="1447"/>
      <c r="H2" s="1447"/>
      <c r="I2" s="635"/>
      <c r="J2" s="635"/>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2140" t="s">
        <v>1770</v>
      </c>
      <c r="C4" s="2141"/>
      <c r="D4" s="2141"/>
      <c r="E4" s="2141"/>
      <c r="F4" s="2141"/>
      <c r="G4" s="2141"/>
      <c r="H4" s="2141"/>
      <c r="I4" s="2141"/>
      <c r="J4" s="2141"/>
      <c r="K4" s="2141"/>
      <c r="L4" s="2142"/>
      <c r="M4" s="58"/>
      <c r="N4" s="2143" t="s">
        <v>1771</v>
      </c>
      <c r="O4" s="2141"/>
      <c r="P4" s="2141"/>
      <c r="Q4" s="2141"/>
      <c r="R4" s="2141"/>
      <c r="S4" s="2141"/>
      <c r="T4" s="2141"/>
      <c r="U4" s="2141"/>
      <c r="V4" s="2141"/>
    </row>
    <row r="5" spans="1:25" ht="15.75" thickBot="1" x14ac:dyDescent="0.3">
      <c r="B5" s="58"/>
      <c r="C5" s="58"/>
      <c r="D5" s="58"/>
      <c r="E5" s="58"/>
      <c r="F5" s="58"/>
      <c r="G5" s="58"/>
      <c r="H5" s="58"/>
      <c r="I5" s="58"/>
      <c r="J5" s="58"/>
      <c r="K5" s="58"/>
      <c r="L5" s="58"/>
      <c r="M5" s="58"/>
      <c r="N5" s="58"/>
    </row>
    <row r="6" spans="1:25" ht="29.25" customHeight="1" thickBot="1" x14ac:dyDescent="0.3">
      <c r="B6" s="636"/>
      <c r="C6" s="2144" t="s">
        <v>1742</v>
      </c>
      <c r="D6" s="2144"/>
      <c r="E6" s="2144"/>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145" t="s">
        <v>1745</v>
      </c>
      <c r="F7" s="2146"/>
      <c r="G7" s="628" t="s">
        <v>1744</v>
      </c>
      <c r="H7" s="2145" t="s">
        <v>1746</v>
      </c>
      <c r="I7" s="2146"/>
      <c r="J7" s="58"/>
      <c r="K7" s="58"/>
      <c r="L7" s="629"/>
      <c r="M7" s="58"/>
      <c r="N7" s="2136" t="s">
        <v>1747</v>
      </c>
      <c r="O7" s="2137"/>
      <c r="P7" s="2137"/>
      <c r="Q7" s="2137"/>
      <c r="R7" s="2138" t="s">
        <v>1793</v>
      </c>
      <c r="S7" s="2139"/>
      <c r="T7" s="2139"/>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154" t="s">
        <v>1794</v>
      </c>
      <c r="D9" s="2154"/>
      <c r="E9" s="2154"/>
      <c r="F9" s="2154"/>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145" t="s">
        <v>1749</v>
      </c>
      <c r="F10" s="2146"/>
      <c r="G10" s="628" t="s">
        <v>1744</v>
      </c>
      <c r="H10" s="2145" t="s">
        <v>1750</v>
      </c>
      <c r="I10" s="2146"/>
      <c r="J10" s="58"/>
      <c r="K10" s="58"/>
      <c r="L10" s="629"/>
      <c r="M10" s="58"/>
      <c r="N10" s="633" t="s">
        <v>1796</v>
      </c>
      <c r="O10" s="651" t="s">
        <v>246</v>
      </c>
      <c r="P10" s="2946" t="s">
        <v>498</v>
      </c>
      <c r="Q10" s="2947"/>
      <c r="R10" s="2948" t="s">
        <v>1795</v>
      </c>
      <c r="S10" s="2949"/>
      <c r="T10" s="323"/>
      <c r="U10" s="370"/>
      <c r="V10" s="370"/>
      <c r="W10" s="370"/>
      <c r="X10" s="370"/>
      <c r="Y10" s="370"/>
    </row>
    <row r="11" spans="1:25" ht="7.5" customHeight="1" x14ac:dyDescent="0.25">
      <c r="B11" s="625"/>
      <c r="C11" s="7"/>
      <c r="D11" s="7"/>
      <c r="E11" s="7"/>
      <c r="F11" s="7"/>
      <c r="G11" s="7"/>
      <c r="H11" s="7"/>
      <c r="I11" s="7"/>
      <c r="J11" s="7"/>
      <c r="K11" s="7"/>
      <c r="L11" s="626"/>
      <c r="M11" s="58"/>
      <c r="N11" s="7"/>
      <c r="O11" s="7"/>
      <c r="P11" s="7"/>
      <c r="Q11" s="7"/>
      <c r="R11" s="7"/>
      <c r="S11" s="7"/>
      <c r="T11" s="7"/>
      <c r="U11" s="7"/>
      <c r="V11" s="7"/>
      <c r="W11" s="7"/>
      <c r="X11" s="7"/>
      <c r="Y11" s="7"/>
    </row>
    <row r="12" spans="1:25" ht="26.25" customHeight="1" x14ac:dyDescent="0.25">
      <c r="B12" s="625"/>
      <c r="C12" s="2148" t="s">
        <v>1800</v>
      </c>
      <c r="D12" s="2148"/>
      <c r="E12" s="2148"/>
      <c r="F12" s="2148"/>
      <c r="G12" s="2148"/>
      <c r="H12" s="652"/>
      <c r="I12" s="323"/>
      <c r="J12" s="7"/>
      <c r="K12" s="7"/>
      <c r="L12" s="626"/>
      <c r="M12" s="58"/>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37.5" customHeight="1" thickBot="1" x14ac:dyDescent="0.3">
      <c r="B14" s="625"/>
      <c r="C14" s="2941" t="s">
        <v>1797</v>
      </c>
      <c r="D14" s="2941"/>
      <c r="E14" s="2941"/>
      <c r="F14" s="2941"/>
      <c r="G14" s="2942"/>
      <c r="H14" s="632" t="s">
        <v>1740</v>
      </c>
      <c r="I14" s="323"/>
      <c r="J14" s="7"/>
      <c r="K14" s="7"/>
      <c r="L14" s="626"/>
      <c r="M14" s="58"/>
      <c r="N14" s="633" t="s">
        <v>1812</v>
      </c>
      <c r="O14" s="2939" t="s">
        <v>1801</v>
      </c>
      <c r="P14" s="2940"/>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37.5" customHeight="1" thickBot="1" x14ac:dyDescent="0.3">
      <c r="B16" s="625"/>
      <c r="C16" s="2941" t="s">
        <v>1798</v>
      </c>
      <c r="D16" s="2941"/>
      <c r="E16" s="2941"/>
      <c r="F16" s="2941"/>
      <c r="G16" s="2942"/>
      <c r="H16" s="632" t="s">
        <v>1740</v>
      </c>
      <c r="I16" s="323"/>
      <c r="J16" s="7"/>
      <c r="K16" s="7"/>
      <c r="L16" s="626"/>
      <c r="M16" s="58"/>
      <c r="N16" s="633" t="s">
        <v>1812</v>
      </c>
      <c r="O16" s="2939" t="s">
        <v>1802</v>
      </c>
      <c r="P16" s="2940"/>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37.5" customHeight="1" thickBot="1" x14ac:dyDescent="0.3">
      <c r="B18" s="625"/>
      <c r="C18" s="2941" t="s">
        <v>1799</v>
      </c>
      <c r="D18" s="2941"/>
      <c r="E18" s="2941"/>
      <c r="F18" s="2941"/>
      <c r="G18" s="2942"/>
      <c r="H18" s="632" t="s">
        <v>1740</v>
      </c>
      <c r="I18" s="323"/>
      <c r="J18" s="7"/>
      <c r="K18" s="7"/>
      <c r="L18" s="626"/>
      <c r="M18" s="58"/>
      <c r="N18" s="633" t="s">
        <v>1812</v>
      </c>
      <c r="O18" s="2939" t="s">
        <v>1803</v>
      </c>
      <c r="P18" s="2940"/>
    </row>
    <row r="19" spans="2:25" ht="7.5" customHeight="1" thickBot="1" x14ac:dyDescent="0.3">
      <c r="B19" s="625"/>
      <c r="C19" s="7"/>
      <c r="D19" s="7"/>
      <c r="E19" s="7"/>
      <c r="F19" s="7"/>
      <c r="G19" s="7"/>
      <c r="H19" s="7"/>
      <c r="I19" s="7"/>
      <c r="J19" s="7"/>
      <c r="K19" s="7"/>
      <c r="L19" s="626"/>
      <c r="M19" s="58"/>
      <c r="N19" s="7"/>
      <c r="O19" s="7"/>
      <c r="P19" s="7"/>
      <c r="Q19" s="7"/>
      <c r="R19" s="7"/>
      <c r="S19" s="7"/>
      <c r="T19" s="7"/>
      <c r="U19" s="7"/>
      <c r="V19" s="7"/>
      <c r="W19" s="7"/>
      <c r="X19" s="7"/>
      <c r="Y19" s="7"/>
    </row>
    <row r="20" spans="2:25" ht="43.5" customHeight="1" thickBot="1" x14ac:dyDescent="0.3">
      <c r="B20" s="625"/>
      <c r="C20" s="2148" t="s">
        <v>1804</v>
      </c>
      <c r="D20" s="2148"/>
      <c r="E20" s="2148"/>
      <c r="F20" s="2148"/>
      <c r="G20" s="2148"/>
      <c r="H20" s="632" t="s">
        <v>1740</v>
      </c>
      <c r="I20" s="323"/>
      <c r="J20" s="7"/>
      <c r="K20" s="7"/>
      <c r="L20" s="626"/>
      <c r="M20" s="58"/>
      <c r="N20" s="633" t="s">
        <v>1812</v>
      </c>
      <c r="O20" s="2939" t="s">
        <v>1805</v>
      </c>
      <c r="P20" s="2940"/>
      <c r="Q20" s="370"/>
      <c r="R20" s="370"/>
      <c r="S20" s="370"/>
      <c r="T20" s="370"/>
    </row>
    <row r="21" spans="2:25" ht="7.5" customHeight="1" thickBot="1" x14ac:dyDescent="0.3">
      <c r="B21" s="625"/>
      <c r="C21" s="7"/>
      <c r="D21" s="7"/>
      <c r="E21" s="7"/>
      <c r="F21" s="7"/>
      <c r="G21" s="7"/>
      <c r="H21" s="7"/>
      <c r="I21" s="7"/>
      <c r="J21" s="7"/>
      <c r="K21" s="7"/>
      <c r="L21" s="626"/>
      <c r="M21" s="58"/>
      <c r="N21" s="7"/>
      <c r="O21" s="7"/>
      <c r="P21" s="7"/>
      <c r="Q21" s="7"/>
      <c r="R21" s="7"/>
      <c r="S21" s="7"/>
      <c r="T21" s="7"/>
      <c r="U21" s="7"/>
      <c r="V21" s="7"/>
      <c r="W21" s="7"/>
      <c r="X21" s="7"/>
      <c r="Y21" s="7"/>
    </row>
    <row r="22" spans="2:25" ht="43.5" customHeight="1" thickBot="1" x14ac:dyDescent="0.3">
      <c r="B22" s="625"/>
      <c r="C22" s="2148" t="s">
        <v>1806</v>
      </c>
      <c r="D22" s="2148"/>
      <c r="E22" s="2148"/>
      <c r="F22" s="2148"/>
      <c r="G22" s="2148"/>
      <c r="H22" s="632" t="s">
        <v>1740</v>
      </c>
      <c r="I22" s="323"/>
      <c r="J22" s="7"/>
      <c r="K22" s="7"/>
      <c r="L22" s="626"/>
      <c r="M22" s="58"/>
      <c r="N22" s="633" t="s">
        <v>1812</v>
      </c>
      <c r="O22" s="2939" t="s">
        <v>1808</v>
      </c>
      <c r="P22" s="2940"/>
      <c r="Q22" s="370"/>
      <c r="R22" s="370"/>
      <c r="S22" s="370"/>
      <c r="T22" s="370"/>
    </row>
    <row r="23" spans="2:25" ht="7.5" customHeight="1" thickBot="1" x14ac:dyDescent="0.3">
      <c r="B23" s="625"/>
      <c r="C23" s="7"/>
      <c r="D23" s="7"/>
      <c r="E23" s="7"/>
      <c r="F23" s="7"/>
      <c r="G23" s="7"/>
      <c r="H23" s="7"/>
      <c r="I23" s="7"/>
      <c r="J23" s="7"/>
      <c r="K23" s="7"/>
      <c r="L23" s="626"/>
      <c r="M23" s="58"/>
      <c r="N23" s="7"/>
      <c r="O23" s="7"/>
      <c r="P23" s="7"/>
      <c r="Q23" s="7"/>
      <c r="R23" s="7"/>
      <c r="S23" s="7"/>
      <c r="T23" s="7"/>
      <c r="U23" s="7"/>
      <c r="V23" s="7"/>
      <c r="W23" s="7"/>
      <c r="X23" s="7"/>
      <c r="Y23" s="7"/>
    </row>
    <row r="24" spans="2:25" ht="43.5" customHeight="1" thickBot="1" x14ac:dyDescent="0.3">
      <c r="B24" s="625"/>
      <c r="C24" s="2148" t="s">
        <v>1807</v>
      </c>
      <c r="D24" s="2148"/>
      <c r="E24" s="2148"/>
      <c r="F24" s="2148"/>
      <c r="G24" s="2148"/>
      <c r="H24" s="632" t="s">
        <v>1740</v>
      </c>
      <c r="I24" s="323"/>
      <c r="J24" s="7"/>
      <c r="K24" s="7"/>
      <c r="L24" s="626"/>
      <c r="M24" s="58"/>
      <c r="N24" s="633" t="s">
        <v>1812</v>
      </c>
      <c r="O24" s="2939" t="s">
        <v>1809</v>
      </c>
      <c r="P24" s="2940"/>
      <c r="Q24" s="370"/>
      <c r="R24" s="370"/>
      <c r="S24" s="370"/>
      <c r="T24" s="370"/>
    </row>
    <row r="25" spans="2:25" ht="7.5" customHeight="1" thickBot="1" x14ac:dyDescent="0.3">
      <c r="B25" s="625"/>
      <c r="C25" s="7"/>
      <c r="D25" s="7"/>
      <c r="E25" s="7"/>
      <c r="F25" s="7"/>
      <c r="G25" s="7"/>
      <c r="H25" s="7"/>
      <c r="I25" s="7"/>
      <c r="J25" s="7"/>
      <c r="K25" s="7"/>
      <c r="L25" s="626"/>
      <c r="M25" s="58"/>
      <c r="N25" s="7"/>
      <c r="O25" s="7"/>
      <c r="P25" s="7"/>
      <c r="Q25" s="7"/>
      <c r="R25" s="7"/>
      <c r="S25" s="7"/>
      <c r="T25" s="7"/>
      <c r="U25" s="7"/>
      <c r="V25" s="7"/>
      <c r="W25" s="7"/>
      <c r="X25" s="7"/>
      <c r="Y25" s="7"/>
    </row>
    <row r="26" spans="2:25" ht="43.5" customHeight="1" thickBot="1" x14ac:dyDescent="0.3">
      <c r="B26" s="625"/>
      <c r="C26" s="2148" t="s">
        <v>1810</v>
      </c>
      <c r="D26" s="2148"/>
      <c r="E26" s="2148"/>
      <c r="F26" s="2148"/>
      <c r="G26" s="2148"/>
      <c r="H26" s="632" t="s">
        <v>1740</v>
      </c>
      <c r="I26" s="323"/>
      <c r="J26" s="7"/>
      <c r="K26" s="7"/>
      <c r="L26" s="626"/>
      <c r="M26" s="58"/>
      <c r="N26" s="633" t="s">
        <v>1812</v>
      </c>
      <c r="O26" s="2939" t="s">
        <v>1811</v>
      </c>
      <c r="P26" s="2940"/>
      <c r="Q26" s="633" t="s">
        <v>1828</v>
      </c>
      <c r="R26" s="2939" t="s">
        <v>1829</v>
      </c>
      <c r="S26" s="2940"/>
      <c r="T26" s="370"/>
    </row>
    <row r="27" spans="2:25" ht="7.5" customHeight="1" x14ac:dyDescent="0.25">
      <c r="B27" s="625"/>
      <c r="C27" s="7"/>
      <c r="D27" s="7"/>
      <c r="E27" s="7"/>
      <c r="F27" s="7"/>
      <c r="G27" s="7"/>
      <c r="H27" s="7"/>
      <c r="I27" s="7"/>
      <c r="J27" s="7"/>
      <c r="K27" s="7"/>
      <c r="L27" s="626"/>
      <c r="M27" s="58"/>
      <c r="N27" s="7"/>
      <c r="O27" s="7"/>
      <c r="P27" s="7"/>
      <c r="Q27" s="7"/>
      <c r="R27" s="7"/>
      <c r="S27" s="7"/>
      <c r="T27" s="7"/>
      <c r="U27" s="7"/>
      <c r="V27" s="7"/>
      <c r="W27" s="7"/>
      <c r="X27" s="7"/>
      <c r="Y27" s="7"/>
    </row>
    <row r="28" spans="2:25" ht="26.25" customHeight="1" x14ac:dyDescent="0.25">
      <c r="B28" s="625"/>
      <c r="C28" s="2148" t="s">
        <v>1687</v>
      </c>
      <c r="D28" s="2148"/>
      <c r="E28" s="2148"/>
      <c r="F28" s="2148"/>
      <c r="G28" s="2148"/>
      <c r="H28" s="652"/>
      <c r="I28" s="323"/>
      <c r="J28" s="7"/>
      <c r="K28" s="7"/>
      <c r="L28" s="626"/>
      <c r="M28" s="58"/>
    </row>
    <row r="29" spans="2:25" ht="7.5" customHeight="1" thickBot="1" x14ac:dyDescent="0.3">
      <c r="B29" s="625"/>
      <c r="C29" s="7"/>
      <c r="D29" s="7"/>
      <c r="E29" s="7"/>
      <c r="F29" s="7"/>
      <c r="G29" s="7"/>
      <c r="H29" s="7"/>
      <c r="I29" s="7"/>
      <c r="J29" s="7"/>
      <c r="K29" s="7"/>
      <c r="L29" s="626"/>
      <c r="M29" s="58"/>
      <c r="N29" s="7"/>
      <c r="O29" s="7"/>
      <c r="P29" s="7"/>
      <c r="Q29" s="7"/>
      <c r="R29" s="7"/>
      <c r="S29" s="7"/>
      <c r="T29" s="7"/>
      <c r="U29" s="7"/>
      <c r="V29" s="7"/>
      <c r="W29" s="7"/>
      <c r="X29" s="7"/>
      <c r="Y29" s="7"/>
    </row>
    <row r="30" spans="2:25" ht="37.5" customHeight="1" thickBot="1" x14ac:dyDescent="0.3">
      <c r="B30" s="625"/>
      <c r="C30" s="2941" t="s">
        <v>1813</v>
      </c>
      <c r="D30" s="2941"/>
      <c r="E30" s="2941"/>
      <c r="F30" s="2941"/>
      <c r="G30" s="2942"/>
      <c r="H30" s="632" t="s">
        <v>1740</v>
      </c>
      <c r="I30" s="323"/>
      <c r="J30" s="7"/>
      <c r="K30" s="7"/>
      <c r="L30" s="626"/>
      <c r="M30" s="58"/>
      <c r="N30" s="633" t="s">
        <v>1763</v>
      </c>
      <c r="O30" s="2939" t="s">
        <v>1830</v>
      </c>
      <c r="P30" s="2940"/>
    </row>
    <row r="31" spans="2:25" ht="7.5" customHeight="1" thickBot="1" x14ac:dyDescent="0.3">
      <c r="B31" s="625"/>
      <c r="C31" s="7"/>
      <c r="D31" s="7"/>
      <c r="E31" s="7"/>
      <c r="F31" s="7"/>
      <c r="G31" s="7"/>
      <c r="H31" s="7"/>
      <c r="I31" s="7"/>
      <c r="J31" s="7"/>
      <c r="K31" s="7"/>
      <c r="L31" s="626"/>
      <c r="M31" s="58"/>
      <c r="N31" s="7"/>
      <c r="O31" s="7"/>
      <c r="P31" s="7"/>
      <c r="Q31" s="7"/>
      <c r="R31" s="7"/>
      <c r="S31" s="7"/>
      <c r="T31" s="7"/>
      <c r="U31" s="7"/>
      <c r="V31" s="7"/>
      <c r="W31" s="7"/>
      <c r="X31" s="7"/>
      <c r="Y31" s="7"/>
    </row>
    <row r="32" spans="2:25" ht="37.5" customHeight="1" thickBot="1" x14ac:dyDescent="0.3">
      <c r="B32" s="625"/>
      <c r="C32" s="2941" t="s">
        <v>1814</v>
      </c>
      <c r="D32" s="2941"/>
      <c r="E32" s="2941"/>
      <c r="F32" s="2941"/>
      <c r="G32" s="2942"/>
      <c r="H32" s="632" t="s">
        <v>1740</v>
      </c>
      <c r="I32" s="323"/>
      <c r="J32" s="7"/>
      <c r="K32" s="7"/>
      <c r="L32" s="626"/>
      <c r="M32" s="58"/>
      <c r="N32" s="633" t="s">
        <v>1763</v>
      </c>
      <c r="O32" s="2939" t="s">
        <v>1831</v>
      </c>
      <c r="P32" s="2940"/>
    </row>
    <row r="33" spans="2:25" ht="7.5" customHeight="1" x14ac:dyDescent="0.25">
      <c r="B33" s="625"/>
      <c r="C33" s="7"/>
      <c r="D33" s="7"/>
      <c r="E33" s="7"/>
      <c r="F33" s="7"/>
      <c r="G33" s="7"/>
      <c r="H33" s="7"/>
      <c r="I33" s="7"/>
      <c r="J33" s="7"/>
      <c r="K33" s="7"/>
      <c r="L33" s="626"/>
      <c r="M33" s="58"/>
      <c r="N33" s="7"/>
      <c r="O33" s="7"/>
      <c r="P33" s="7"/>
      <c r="Q33" s="7"/>
      <c r="R33" s="7"/>
      <c r="S33" s="7"/>
      <c r="T33" s="7"/>
      <c r="U33" s="7"/>
      <c r="V33" s="7"/>
      <c r="W33" s="7"/>
      <c r="X33" s="7"/>
      <c r="Y33" s="7"/>
    </row>
    <row r="34" spans="2:25" ht="26.25" customHeight="1" x14ac:dyDescent="0.25">
      <c r="B34" s="625"/>
      <c r="C34" s="2148" t="s">
        <v>1688</v>
      </c>
      <c r="D34" s="2148"/>
      <c r="E34" s="2148"/>
      <c r="F34" s="2148"/>
      <c r="G34" s="2148"/>
      <c r="H34" s="652"/>
      <c r="I34" s="323"/>
      <c r="J34" s="7"/>
      <c r="K34" s="7"/>
      <c r="L34" s="626"/>
      <c r="M34" s="58"/>
    </row>
    <row r="35" spans="2:25" ht="7.5" customHeight="1" thickBot="1" x14ac:dyDescent="0.3">
      <c r="B35" s="625"/>
      <c r="C35" s="7"/>
      <c r="D35" s="7"/>
      <c r="E35" s="7"/>
      <c r="F35" s="7"/>
      <c r="G35" s="7"/>
      <c r="H35" s="7"/>
      <c r="I35" s="7"/>
      <c r="J35" s="7"/>
      <c r="K35" s="7"/>
      <c r="L35" s="626"/>
      <c r="M35" s="58"/>
      <c r="N35" s="7"/>
      <c r="O35" s="7"/>
      <c r="P35" s="7"/>
      <c r="Q35" s="7"/>
      <c r="R35" s="7"/>
      <c r="S35" s="7"/>
      <c r="T35" s="7"/>
      <c r="U35" s="7"/>
      <c r="V35" s="7"/>
      <c r="W35" s="7"/>
      <c r="X35" s="7"/>
      <c r="Y35" s="7"/>
    </row>
    <row r="36" spans="2:25" ht="37.5" customHeight="1" thickBot="1" x14ac:dyDescent="0.3">
      <c r="B36" s="625"/>
      <c r="C36" s="2941" t="s">
        <v>1816</v>
      </c>
      <c r="D36" s="2941"/>
      <c r="E36" s="2941"/>
      <c r="F36" s="2941"/>
      <c r="G36" s="2942"/>
      <c r="H36" s="632" t="s">
        <v>1740</v>
      </c>
      <c r="I36" s="323"/>
      <c r="J36" s="7"/>
      <c r="K36" s="7"/>
      <c r="L36" s="626"/>
      <c r="M36" s="58"/>
      <c r="N36" s="633" t="s">
        <v>1819</v>
      </c>
      <c r="O36" s="2939" t="s">
        <v>1832</v>
      </c>
      <c r="P36" s="2940"/>
    </row>
    <row r="37" spans="2:25" ht="7.5" customHeight="1" thickBot="1" x14ac:dyDescent="0.3">
      <c r="B37" s="625"/>
      <c r="C37" s="7"/>
      <c r="D37" s="7"/>
      <c r="E37" s="7"/>
      <c r="F37" s="7"/>
      <c r="G37" s="7"/>
      <c r="H37" s="7"/>
      <c r="I37" s="7"/>
      <c r="J37" s="7"/>
      <c r="K37" s="7"/>
      <c r="L37" s="626"/>
      <c r="M37" s="58"/>
      <c r="N37" s="7"/>
      <c r="O37" s="7"/>
      <c r="P37" s="7"/>
      <c r="Q37" s="7"/>
      <c r="R37" s="7"/>
      <c r="S37" s="7"/>
      <c r="T37" s="7"/>
      <c r="U37" s="7"/>
      <c r="V37" s="7"/>
      <c r="W37" s="7"/>
      <c r="X37" s="7"/>
      <c r="Y37" s="7"/>
    </row>
    <row r="38" spans="2:25" ht="37.5" customHeight="1" thickBot="1" x14ac:dyDescent="0.3">
      <c r="B38" s="625"/>
      <c r="C38" s="2941" t="s">
        <v>1815</v>
      </c>
      <c r="D38" s="2941"/>
      <c r="E38" s="2941"/>
      <c r="F38" s="2941"/>
      <c r="G38" s="2942"/>
      <c r="H38" s="632" t="s">
        <v>1740</v>
      </c>
      <c r="I38" s="323"/>
      <c r="J38" s="7"/>
      <c r="K38" s="7"/>
      <c r="L38" s="626"/>
      <c r="M38" s="58"/>
      <c r="N38" s="633" t="s">
        <v>1818</v>
      </c>
      <c r="O38" s="2939" t="s">
        <v>1833</v>
      </c>
      <c r="P38" s="2940"/>
    </row>
    <row r="39" spans="2:25" ht="7.5" customHeight="1" thickBot="1" x14ac:dyDescent="0.3">
      <c r="B39" s="625"/>
      <c r="C39" s="7"/>
      <c r="D39" s="7"/>
      <c r="E39" s="7"/>
      <c r="F39" s="7"/>
      <c r="G39" s="7"/>
      <c r="H39" s="7"/>
      <c r="I39" s="7"/>
      <c r="J39" s="7"/>
      <c r="K39" s="7"/>
      <c r="L39" s="626"/>
      <c r="M39" s="58"/>
      <c r="N39" s="7"/>
      <c r="O39" s="7"/>
      <c r="P39" s="7"/>
      <c r="Q39" s="7"/>
      <c r="R39" s="7"/>
      <c r="S39" s="7"/>
      <c r="T39" s="7"/>
      <c r="U39" s="7"/>
      <c r="V39" s="7"/>
      <c r="W39" s="7"/>
      <c r="X39" s="7"/>
      <c r="Y39" s="7"/>
    </row>
    <row r="40" spans="2:25" ht="37.5" customHeight="1" thickBot="1" x14ac:dyDescent="0.3">
      <c r="B40" s="625"/>
      <c r="C40" s="2941" t="s">
        <v>1817</v>
      </c>
      <c r="D40" s="2941"/>
      <c r="E40" s="2941"/>
      <c r="F40" s="2941"/>
      <c r="G40" s="2942"/>
      <c r="H40" s="632" t="s">
        <v>1740</v>
      </c>
      <c r="I40" s="323"/>
      <c r="J40" s="7"/>
      <c r="K40" s="7"/>
      <c r="L40" s="626"/>
      <c r="M40" s="58"/>
      <c r="N40" s="633" t="s">
        <v>1819</v>
      </c>
      <c r="O40" s="2939" t="s">
        <v>1833</v>
      </c>
      <c r="P40" s="2940"/>
    </row>
    <row r="41" spans="2:25" ht="7.5" customHeight="1" x14ac:dyDescent="0.25">
      <c r="B41" s="625"/>
      <c r="C41" s="7"/>
      <c r="D41" s="7"/>
      <c r="E41" s="7"/>
      <c r="F41" s="7"/>
      <c r="G41" s="7"/>
      <c r="H41" s="7"/>
      <c r="I41" s="7"/>
      <c r="J41" s="7"/>
      <c r="K41" s="7"/>
      <c r="L41" s="626"/>
      <c r="M41" s="58"/>
      <c r="N41" s="7"/>
      <c r="O41" s="7"/>
      <c r="P41" s="7"/>
      <c r="Q41" s="7"/>
      <c r="R41" s="7"/>
      <c r="S41" s="7"/>
      <c r="T41" s="7"/>
      <c r="U41" s="7"/>
      <c r="V41" s="7"/>
      <c r="W41" s="7"/>
      <c r="X41" s="7"/>
      <c r="Y41" s="7"/>
    </row>
    <row r="42" spans="2:25" ht="26.25" customHeight="1" x14ac:dyDescent="0.25">
      <c r="B42" s="625"/>
      <c r="C42" s="2148" t="s">
        <v>1820</v>
      </c>
      <c r="D42" s="2148"/>
      <c r="E42" s="2148"/>
      <c r="F42" s="2148"/>
      <c r="G42" s="2148"/>
      <c r="H42" s="652"/>
      <c r="I42" s="323"/>
      <c r="J42" s="7"/>
      <c r="K42" s="7"/>
      <c r="L42" s="626"/>
      <c r="M42" s="58"/>
    </row>
    <row r="43" spans="2:25" ht="7.5" customHeight="1" thickBot="1" x14ac:dyDescent="0.3">
      <c r="B43" s="625"/>
      <c r="C43" s="7"/>
      <c r="D43" s="7"/>
      <c r="E43" s="7"/>
      <c r="F43" s="7"/>
      <c r="G43" s="7"/>
      <c r="H43" s="7"/>
      <c r="I43" s="7"/>
      <c r="J43" s="7"/>
      <c r="K43" s="7"/>
      <c r="L43" s="626"/>
      <c r="M43" s="58"/>
      <c r="N43" s="7"/>
      <c r="O43" s="7"/>
      <c r="P43" s="7"/>
      <c r="Q43" s="7"/>
      <c r="R43" s="7"/>
      <c r="S43" s="7"/>
      <c r="T43" s="7"/>
      <c r="U43" s="7"/>
      <c r="V43" s="7"/>
      <c r="W43" s="7"/>
      <c r="X43" s="7"/>
      <c r="Y43" s="7"/>
    </row>
    <row r="44" spans="2:25" ht="37.5" customHeight="1" thickBot="1" x14ac:dyDescent="0.3">
      <c r="B44" s="625"/>
      <c r="C44" s="2941" t="s">
        <v>1821</v>
      </c>
      <c r="D44" s="2941"/>
      <c r="E44" s="2941"/>
      <c r="F44" s="2941"/>
      <c r="G44" s="2942"/>
      <c r="H44" s="632" t="s">
        <v>1740</v>
      </c>
      <c r="I44" s="323"/>
      <c r="J44" s="7"/>
      <c r="K44" s="7"/>
      <c r="L44" s="626"/>
      <c r="M44" s="58"/>
      <c r="N44" s="633" t="s">
        <v>1819</v>
      </c>
      <c r="O44" s="2943" t="s">
        <v>1834</v>
      </c>
      <c r="P44" s="2943"/>
      <c r="Q44" s="2943" t="s">
        <v>1838</v>
      </c>
      <c r="R44" s="2943"/>
      <c r="S44" s="2945" t="s">
        <v>1839</v>
      </c>
      <c r="T44" s="2944"/>
    </row>
    <row r="45" spans="2:25" ht="7.5" customHeight="1" thickBot="1" x14ac:dyDescent="0.3">
      <c r="B45" s="625"/>
      <c r="C45" s="7"/>
      <c r="D45" s="7"/>
      <c r="E45" s="7"/>
      <c r="F45" s="7"/>
      <c r="G45" s="7"/>
      <c r="H45" s="7"/>
      <c r="I45" s="7"/>
      <c r="J45" s="7"/>
      <c r="K45" s="7"/>
      <c r="L45" s="626"/>
      <c r="M45" s="58"/>
      <c r="N45" s="7"/>
      <c r="O45" s="7"/>
      <c r="P45" s="7"/>
      <c r="Q45" s="7"/>
      <c r="R45" s="7"/>
      <c r="S45" s="7"/>
      <c r="T45" s="7"/>
      <c r="U45" s="7"/>
      <c r="V45" s="7"/>
      <c r="W45" s="7"/>
      <c r="X45" s="7"/>
      <c r="Y45" s="7"/>
    </row>
    <row r="46" spans="2:25" ht="37.5" customHeight="1" thickBot="1" x14ac:dyDescent="0.3">
      <c r="B46" s="625"/>
      <c r="C46" s="2941" t="s">
        <v>1822</v>
      </c>
      <c r="D46" s="2941"/>
      <c r="E46" s="2941"/>
      <c r="F46" s="2941"/>
      <c r="G46" s="2942"/>
      <c r="H46" s="632" t="s">
        <v>1740</v>
      </c>
      <c r="I46" s="323"/>
      <c r="J46" s="7"/>
      <c r="K46" s="7"/>
      <c r="L46" s="626"/>
      <c r="M46" s="58"/>
      <c r="N46" s="633" t="s">
        <v>1819</v>
      </c>
      <c r="O46" s="2943" t="s">
        <v>1834</v>
      </c>
      <c r="P46" s="2943"/>
      <c r="Q46" s="2943" t="s">
        <v>1837</v>
      </c>
      <c r="R46" s="2943"/>
      <c r="S46" s="2945" t="s">
        <v>1839</v>
      </c>
      <c r="T46" s="2944"/>
    </row>
    <row r="47" spans="2:25" ht="7.5" customHeight="1" thickBot="1" x14ac:dyDescent="0.3">
      <c r="B47" s="625"/>
      <c r="C47" s="7"/>
      <c r="D47" s="7"/>
      <c r="E47" s="7"/>
      <c r="F47" s="7"/>
      <c r="G47" s="7"/>
      <c r="H47" s="7"/>
      <c r="I47" s="7"/>
      <c r="J47" s="7"/>
      <c r="K47" s="7"/>
      <c r="L47" s="626"/>
      <c r="M47" s="58"/>
      <c r="N47" s="7"/>
      <c r="O47" s="7"/>
      <c r="P47" s="7"/>
      <c r="Q47" s="7"/>
      <c r="R47" s="7"/>
      <c r="S47" s="7"/>
      <c r="T47" s="7"/>
      <c r="U47" s="7"/>
      <c r="V47" s="7"/>
      <c r="W47" s="7"/>
      <c r="X47" s="7"/>
      <c r="Y47" s="7"/>
    </row>
    <row r="48" spans="2:25" ht="37.5" customHeight="1" thickBot="1" x14ac:dyDescent="0.3">
      <c r="B48" s="625"/>
      <c r="C48" s="2941" t="s">
        <v>1823</v>
      </c>
      <c r="D48" s="2941"/>
      <c r="E48" s="2941"/>
      <c r="F48" s="2941"/>
      <c r="G48" s="2942"/>
      <c r="H48" s="632" t="s">
        <v>1740</v>
      </c>
      <c r="I48" s="323"/>
      <c r="J48" s="7"/>
      <c r="K48" s="7"/>
      <c r="L48" s="626"/>
      <c r="M48" s="58"/>
      <c r="N48" s="633" t="s">
        <v>1819</v>
      </c>
      <c r="O48" s="2943" t="s">
        <v>1834</v>
      </c>
      <c r="P48" s="2943"/>
      <c r="Q48" s="2943" t="s">
        <v>1836</v>
      </c>
      <c r="R48" s="2943"/>
      <c r="S48" s="2945" t="s">
        <v>1839</v>
      </c>
      <c r="T48" s="2944"/>
    </row>
    <row r="49" spans="2:25" ht="7.5" customHeight="1" thickBot="1" x14ac:dyDescent="0.3">
      <c r="B49" s="625"/>
      <c r="C49" s="7"/>
      <c r="D49" s="7"/>
      <c r="E49" s="7"/>
      <c r="F49" s="7"/>
      <c r="G49" s="7"/>
      <c r="H49" s="7"/>
      <c r="I49" s="7"/>
      <c r="J49" s="7"/>
      <c r="K49" s="7"/>
      <c r="L49" s="626"/>
      <c r="M49" s="58"/>
      <c r="N49" s="7"/>
      <c r="O49" s="7"/>
      <c r="P49" s="7"/>
      <c r="Q49" s="7"/>
      <c r="R49" s="7"/>
      <c r="S49" s="7"/>
      <c r="T49" s="7"/>
      <c r="U49" s="7"/>
      <c r="V49" s="7"/>
      <c r="W49" s="7"/>
      <c r="X49" s="7"/>
      <c r="Y49" s="7"/>
    </row>
    <row r="50" spans="2:25" ht="37.5" customHeight="1" thickBot="1" x14ac:dyDescent="0.3">
      <c r="B50" s="625"/>
      <c r="C50" s="2941" t="s">
        <v>1824</v>
      </c>
      <c r="D50" s="2941"/>
      <c r="E50" s="2941"/>
      <c r="F50" s="2941"/>
      <c r="G50" s="2942"/>
      <c r="H50" s="632" t="s">
        <v>1740</v>
      </c>
      <c r="I50" s="323"/>
      <c r="J50" s="7"/>
      <c r="K50" s="7"/>
      <c r="L50" s="626"/>
      <c r="M50" s="58"/>
      <c r="N50" s="633" t="s">
        <v>1819</v>
      </c>
      <c r="O50" s="2943" t="s">
        <v>1834</v>
      </c>
      <c r="P50" s="2943"/>
      <c r="Q50" s="2943" t="s">
        <v>1835</v>
      </c>
      <c r="R50" s="2943"/>
      <c r="S50" s="2943" t="s">
        <v>1840</v>
      </c>
      <c r="T50" s="2944"/>
    </row>
    <row r="51" spans="2:25" ht="7.5" customHeight="1" x14ac:dyDescent="0.25">
      <c r="B51" s="625"/>
      <c r="C51" s="7"/>
      <c r="D51" s="7"/>
      <c r="E51" s="7"/>
      <c r="F51" s="7"/>
      <c r="G51" s="7"/>
      <c r="H51" s="7"/>
      <c r="I51" s="7"/>
      <c r="J51" s="7"/>
      <c r="K51" s="7"/>
      <c r="L51" s="626"/>
      <c r="M51" s="58"/>
      <c r="U51" s="7"/>
      <c r="V51" s="7"/>
      <c r="W51" s="7"/>
      <c r="X51" s="7"/>
      <c r="Y51" s="7"/>
    </row>
    <row r="52" spans="2:25" ht="7.5" customHeight="1" thickBot="1" x14ac:dyDescent="0.3">
      <c r="B52" s="625"/>
      <c r="C52" s="7"/>
      <c r="D52" s="7"/>
      <c r="E52" s="7"/>
      <c r="F52" s="7"/>
      <c r="G52" s="7"/>
      <c r="H52" s="7"/>
      <c r="I52" s="7"/>
      <c r="J52" s="7"/>
      <c r="K52" s="7"/>
      <c r="L52" s="626"/>
      <c r="M52" s="58"/>
      <c r="N52" s="7"/>
      <c r="O52" s="7"/>
      <c r="P52" s="7"/>
      <c r="Q52" s="7"/>
      <c r="R52" s="7"/>
      <c r="S52" s="7"/>
      <c r="T52" s="7"/>
      <c r="U52" s="7"/>
      <c r="V52" s="7"/>
      <c r="W52" s="7"/>
      <c r="X52" s="7"/>
      <c r="Y52" s="7"/>
    </row>
    <row r="53" spans="2:25" ht="37.5" customHeight="1" thickBot="1" x14ac:dyDescent="0.3">
      <c r="B53" s="625"/>
      <c r="C53" s="2148" t="s">
        <v>1825</v>
      </c>
      <c r="D53" s="2148"/>
      <c r="E53" s="2148"/>
      <c r="F53" s="2148"/>
      <c r="G53" s="2149"/>
      <c r="H53" s="632" t="s">
        <v>1740</v>
      </c>
      <c r="I53" s="323"/>
      <c r="J53" s="7"/>
      <c r="K53" s="7"/>
      <c r="L53" s="626"/>
      <c r="M53" s="58"/>
      <c r="N53" s="633" t="s">
        <v>1819</v>
      </c>
      <c r="O53" s="2943" t="s">
        <v>1834</v>
      </c>
      <c r="P53" s="2943"/>
      <c r="Q53" s="2943" t="s">
        <v>1835</v>
      </c>
      <c r="R53" s="2943"/>
      <c r="S53" s="2943" t="s">
        <v>1841</v>
      </c>
      <c r="T53" s="2944"/>
    </row>
    <row r="54" spans="2:25" ht="7.5" customHeight="1" thickBot="1" x14ac:dyDescent="0.3">
      <c r="B54" s="625"/>
      <c r="C54" s="7"/>
      <c r="D54" s="7"/>
      <c r="E54" s="7"/>
      <c r="F54" s="7"/>
      <c r="G54" s="7"/>
      <c r="H54" s="7"/>
      <c r="I54" s="7"/>
      <c r="J54" s="7"/>
      <c r="K54" s="7"/>
      <c r="L54" s="626"/>
      <c r="M54" s="58"/>
      <c r="N54" s="7"/>
      <c r="O54" s="7"/>
      <c r="P54" s="7"/>
      <c r="Q54" s="7"/>
      <c r="R54" s="7"/>
      <c r="S54" s="7"/>
      <c r="T54" s="7"/>
      <c r="U54" s="7"/>
      <c r="V54" s="7"/>
      <c r="W54" s="7"/>
      <c r="X54" s="7"/>
      <c r="Y54" s="7"/>
    </row>
    <row r="55" spans="2:25" ht="50.25" customHeight="1" thickBot="1" x14ac:dyDescent="0.3">
      <c r="B55" s="625"/>
      <c r="C55" s="2148" t="s">
        <v>1826</v>
      </c>
      <c r="D55" s="2148"/>
      <c r="E55" s="2148"/>
      <c r="F55" s="2148"/>
      <c r="G55" s="2149"/>
      <c r="H55" s="632" t="s">
        <v>1740</v>
      </c>
      <c r="I55" s="323"/>
      <c r="J55" s="7"/>
      <c r="K55" s="7"/>
      <c r="L55" s="626"/>
      <c r="M55" s="58"/>
      <c r="N55" s="633" t="s">
        <v>1819</v>
      </c>
      <c r="O55" s="2943" t="s">
        <v>1834</v>
      </c>
      <c r="P55" s="2943"/>
      <c r="Q55" s="2943" t="s">
        <v>1835</v>
      </c>
      <c r="R55" s="2943"/>
      <c r="S55" s="2943" t="s">
        <v>1842</v>
      </c>
      <c r="T55" s="2944"/>
    </row>
    <row r="56" spans="2:25" ht="7.5" customHeight="1" x14ac:dyDescent="0.25">
      <c r="B56" s="625"/>
      <c r="C56" s="7"/>
      <c r="D56" s="7"/>
      <c r="E56" s="7"/>
      <c r="F56" s="7"/>
      <c r="G56" s="7"/>
      <c r="H56" s="7"/>
      <c r="I56" s="7"/>
      <c r="J56" s="7"/>
      <c r="K56" s="7"/>
      <c r="L56" s="626"/>
      <c r="M56" s="58"/>
      <c r="N56" s="7"/>
      <c r="O56" s="7"/>
      <c r="P56" s="7"/>
      <c r="Q56" s="7"/>
      <c r="R56" s="7"/>
      <c r="S56" s="7"/>
      <c r="T56" s="7"/>
      <c r="U56" s="7"/>
      <c r="V56" s="7"/>
      <c r="W56" s="7"/>
      <c r="X56" s="7"/>
      <c r="Y56" s="7"/>
    </row>
    <row r="57" spans="2:25" x14ac:dyDescent="0.25">
      <c r="B57" s="640"/>
      <c r="L57" s="641"/>
    </row>
    <row r="58" spans="2:25" ht="27.75" customHeight="1" x14ac:dyDescent="0.25">
      <c r="B58" s="640"/>
      <c r="E58" s="2147" t="s">
        <v>1767</v>
      </c>
      <c r="F58" s="2147"/>
      <c r="G58" s="2147"/>
      <c r="H58" s="2147"/>
      <c r="I58" s="2147"/>
      <c r="J58" s="2147"/>
      <c r="L58" s="641"/>
    </row>
    <row r="59" spans="2:25" ht="15.75" thickBot="1" x14ac:dyDescent="0.3">
      <c r="B59" s="642"/>
      <c r="C59" s="643"/>
      <c r="D59" s="643"/>
      <c r="E59" s="643"/>
      <c r="F59" s="643"/>
      <c r="G59" s="643"/>
      <c r="H59" s="643"/>
      <c r="I59" s="643"/>
      <c r="J59" s="643"/>
      <c r="K59" s="643"/>
      <c r="L59" s="644"/>
    </row>
    <row r="60" spans="2:25" ht="15.75" thickBot="1" x14ac:dyDescent="0.3"/>
    <row r="61" spans="2:25" ht="30" customHeight="1" thickBot="1" x14ac:dyDescent="0.3">
      <c r="B61" s="2151" t="s">
        <v>1792</v>
      </c>
      <c r="C61" s="2152"/>
      <c r="D61" s="2152"/>
      <c r="E61" s="2152"/>
      <c r="F61" s="2152"/>
      <c r="G61" s="2152"/>
      <c r="H61" s="2152"/>
      <c r="I61" s="2152"/>
      <c r="J61" s="2152"/>
      <c r="K61" s="2152"/>
      <c r="L61" s="2153"/>
    </row>
    <row r="62" spans="2:25" ht="29.25" customHeight="1" x14ac:dyDescent="0.25">
      <c r="B62" s="636"/>
      <c r="C62" s="2144" t="s">
        <v>1742</v>
      </c>
      <c r="D62" s="2144"/>
      <c r="E62" s="2144"/>
      <c r="F62" s="139"/>
      <c r="G62" s="139"/>
      <c r="H62" s="139"/>
      <c r="I62" s="139"/>
      <c r="J62" s="637"/>
      <c r="K62" s="637"/>
      <c r="L62" s="638"/>
      <c r="M62" s="58"/>
      <c r="N62" s="58"/>
      <c r="O62" s="58"/>
      <c r="P62" s="58"/>
      <c r="Q62" s="58"/>
      <c r="R62" s="58"/>
      <c r="S62" s="58"/>
      <c r="T62" s="58"/>
      <c r="U62" s="58"/>
      <c r="V62" s="58"/>
      <c r="W62" s="58"/>
      <c r="X62" s="58"/>
      <c r="Y62" s="58"/>
    </row>
    <row r="63" spans="2:25" ht="39.75" customHeight="1" x14ac:dyDescent="0.25">
      <c r="B63" s="627"/>
      <c r="C63" s="590"/>
      <c r="D63" s="628" t="s">
        <v>1743</v>
      </c>
      <c r="E63" s="2145">
        <v>2009</v>
      </c>
      <c r="F63" s="2146"/>
      <c r="G63" s="628" t="s">
        <v>1744</v>
      </c>
      <c r="H63" s="2145">
        <v>2015</v>
      </c>
      <c r="I63" s="2146"/>
      <c r="J63" s="58"/>
      <c r="K63" s="58"/>
      <c r="L63" s="629"/>
      <c r="M63" s="58"/>
      <c r="U63" s="7"/>
      <c r="V63" s="7"/>
      <c r="W63" s="7"/>
      <c r="X63" s="7"/>
      <c r="Y63" s="7"/>
    </row>
    <row r="64" spans="2:25" ht="4.5" customHeight="1" x14ac:dyDescent="0.25">
      <c r="B64" s="627"/>
      <c r="C64" s="590"/>
      <c r="D64" s="150"/>
      <c r="E64" s="630"/>
      <c r="F64" s="630"/>
      <c r="G64" s="150"/>
      <c r="H64" s="630"/>
      <c r="I64" s="630"/>
      <c r="J64" s="58"/>
      <c r="K64" s="58"/>
      <c r="L64" s="629"/>
      <c r="M64" s="58"/>
      <c r="U64" s="7"/>
      <c r="V64" s="7"/>
      <c r="W64" s="7"/>
      <c r="X64" s="7"/>
      <c r="Y64" s="7"/>
    </row>
    <row r="65" spans="2:25" ht="29.45" customHeight="1" x14ac:dyDescent="0.25">
      <c r="B65" s="625"/>
      <c r="C65" s="2154" t="s">
        <v>1794</v>
      </c>
      <c r="D65" s="2154"/>
      <c r="E65" s="2154"/>
      <c r="F65" s="2154"/>
      <c r="G65" s="7"/>
      <c r="H65" s="7"/>
      <c r="I65" s="7"/>
      <c r="J65" s="7"/>
      <c r="K65" s="7"/>
      <c r="L65" s="626"/>
      <c r="M65" s="58"/>
      <c r="U65" s="370"/>
      <c r="V65" s="370"/>
      <c r="W65" s="370"/>
      <c r="X65" s="370"/>
      <c r="Y65" s="370"/>
    </row>
    <row r="66" spans="2:25" ht="39" customHeight="1" x14ac:dyDescent="0.25">
      <c r="B66" s="627"/>
      <c r="C66" s="590"/>
      <c r="D66" s="628" t="s">
        <v>1743</v>
      </c>
      <c r="E66" s="2145">
        <v>0</v>
      </c>
      <c r="F66" s="2146"/>
      <c r="G66" s="628" t="s">
        <v>1744</v>
      </c>
      <c r="H66" s="2145">
        <v>100</v>
      </c>
      <c r="I66" s="2146"/>
      <c r="J66" s="58"/>
      <c r="K66" s="58"/>
      <c r="L66" s="629"/>
      <c r="M66" s="58"/>
      <c r="U66" s="370"/>
      <c r="V66" s="370"/>
      <c r="W66" s="370"/>
      <c r="X66" s="370"/>
      <c r="Y66" s="370"/>
    </row>
    <row r="67" spans="2:25" ht="7.5" customHeight="1" x14ac:dyDescent="0.25">
      <c r="B67" s="625"/>
      <c r="C67" s="7"/>
      <c r="D67" s="7"/>
      <c r="E67" s="7"/>
      <c r="F67" s="7"/>
      <c r="G67" s="7"/>
      <c r="H67" s="7"/>
      <c r="I67" s="7"/>
      <c r="J67" s="7"/>
      <c r="K67" s="7"/>
      <c r="L67" s="626"/>
      <c r="M67" s="58"/>
      <c r="U67" s="7"/>
      <c r="V67" s="7"/>
      <c r="W67" s="7"/>
      <c r="X67" s="7"/>
      <c r="Y67" s="7"/>
    </row>
    <row r="68" spans="2:25" ht="26.25" customHeight="1" x14ac:dyDescent="0.25">
      <c r="B68" s="625"/>
      <c r="C68" s="2148" t="s">
        <v>1800</v>
      </c>
      <c r="D68" s="2148"/>
      <c r="E68" s="2148"/>
      <c r="F68" s="2148"/>
      <c r="G68" s="2148"/>
      <c r="H68" s="652"/>
      <c r="I68" s="323"/>
      <c r="J68" s="7"/>
      <c r="K68" s="7"/>
      <c r="L68" s="626"/>
      <c r="M68" s="58"/>
    </row>
    <row r="69" spans="2:25" ht="7.5" customHeight="1" x14ac:dyDescent="0.25">
      <c r="B69" s="625"/>
      <c r="C69" s="7"/>
      <c r="D69" s="7"/>
      <c r="E69" s="7"/>
      <c r="F69" s="7"/>
      <c r="G69" s="7"/>
      <c r="H69" s="7"/>
      <c r="I69" s="7"/>
      <c r="J69" s="7"/>
      <c r="K69" s="7"/>
      <c r="L69" s="626"/>
      <c r="M69" s="58"/>
      <c r="U69" s="7"/>
      <c r="V69" s="7"/>
      <c r="W69" s="7"/>
      <c r="X69" s="7"/>
      <c r="Y69" s="7"/>
    </row>
    <row r="70" spans="2:25" ht="37.5" customHeight="1" x14ac:dyDescent="0.25">
      <c r="B70" s="625"/>
      <c r="C70" s="2941" t="s">
        <v>1797</v>
      </c>
      <c r="D70" s="2941"/>
      <c r="E70" s="2941"/>
      <c r="F70" s="2941"/>
      <c r="G70" s="2942"/>
      <c r="H70" s="632" t="s">
        <v>1740</v>
      </c>
      <c r="I70" s="323"/>
      <c r="J70" s="7"/>
      <c r="K70" s="7"/>
      <c r="L70" s="626"/>
      <c r="M70" s="58"/>
    </row>
    <row r="71" spans="2:25" ht="7.5" customHeight="1" x14ac:dyDescent="0.25">
      <c r="B71" s="625"/>
      <c r="C71" s="7"/>
      <c r="D71" s="7"/>
      <c r="E71" s="7"/>
      <c r="F71" s="7"/>
      <c r="G71" s="7"/>
      <c r="H71" s="7"/>
      <c r="I71" s="7"/>
      <c r="J71" s="7"/>
      <c r="K71" s="7"/>
      <c r="L71" s="626"/>
      <c r="M71" s="58"/>
      <c r="U71" s="7"/>
      <c r="V71" s="7"/>
      <c r="W71" s="7"/>
      <c r="X71" s="7"/>
      <c r="Y71" s="7"/>
    </row>
    <row r="72" spans="2:25" ht="37.5" customHeight="1" x14ac:dyDescent="0.25">
      <c r="B72" s="625"/>
      <c r="C72" s="2941" t="s">
        <v>1798</v>
      </c>
      <c r="D72" s="2941"/>
      <c r="E72" s="2941"/>
      <c r="F72" s="2941"/>
      <c r="G72" s="2942"/>
      <c r="H72" s="632" t="s">
        <v>1740</v>
      </c>
      <c r="I72" s="323"/>
      <c r="J72" s="7"/>
      <c r="K72" s="7"/>
      <c r="L72" s="626"/>
      <c r="M72" s="58"/>
    </row>
    <row r="73" spans="2:25" ht="7.5" customHeight="1" x14ac:dyDescent="0.25">
      <c r="B73" s="625"/>
      <c r="C73" s="7"/>
      <c r="D73" s="7"/>
      <c r="E73" s="7"/>
      <c r="F73" s="7"/>
      <c r="G73" s="7"/>
      <c r="H73" s="7"/>
      <c r="I73" s="7"/>
      <c r="J73" s="7"/>
      <c r="K73" s="7"/>
      <c r="L73" s="626"/>
      <c r="M73" s="58"/>
      <c r="U73" s="7"/>
      <c r="V73" s="7"/>
      <c r="W73" s="7"/>
      <c r="X73" s="7"/>
      <c r="Y73" s="7"/>
    </row>
    <row r="74" spans="2:25" ht="37.5" customHeight="1" x14ac:dyDescent="0.25">
      <c r="B74" s="625"/>
      <c r="C74" s="2941" t="s">
        <v>1799</v>
      </c>
      <c r="D74" s="2941"/>
      <c r="E74" s="2941"/>
      <c r="F74" s="2941"/>
      <c r="G74" s="2942"/>
      <c r="H74" s="632" t="s">
        <v>1740</v>
      </c>
      <c r="I74" s="323"/>
      <c r="J74" s="7"/>
      <c r="K74" s="7"/>
      <c r="L74" s="626"/>
      <c r="M74" s="58"/>
    </row>
    <row r="75" spans="2:25" ht="7.5" customHeight="1" x14ac:dyDescent="0.25">
      <c r="B75" s="625"/>
      <c r="C75" s="7"/>
      <c r="D75" s="7"/>
      <c r="E75" s="7"/>
      <c r="F75" s="7"/>
      <c r="G75" s="7"/>
      <c r="H75" s="7"/>
      <c r="I75" s="7"/>
      <c r="J75" s="7"/>
      <c r="K75" s="7"/>
      <c r="L75" s="626"/>
      <c r="M75" s="58"/>
      <c r="U75" s="7"/>
      <c r="V75" s="7"/>
      <c r="W75" s="7"/>
      <c r="X75" s="7"/>
      <c r="Y75" s="7"/>
    </row>
    <row r="76" spans="2:25" ht="43.5" customHeight="1" x14ac:dyDescent="0.25">
      <c r="B76" s="625"/>
      <c r="C76" s="2148" t="s">
        <v>1804</v>
      </c>
      <c r="D76" s="2148"/>
      <c r="E76" s="2148"/>
      <c r="F76" s="2148"/>
      <c r="G76" s="2148"/>
      <c r="H76" s="632" t="s">
        <v>1740</v>
      </c>
      <c r="I76" s="323"/>
      <c r="J76" s="7"/>
      <c r="K76" s="7"/>
      <c r="L76" s="626"/>
      <c r="M76" s="58"/>
    </row>
    <row r="77" spans="2:25" ht="7.5" customHeight="1" x14ac:dyDescent="0.25">
      <c r="B77" s="625"/>
      <c r="C77" s="7"/>
      <c r="D77" s="7"/>
      <c r="E77" s="7"/>
      <c r="F77" s="7"/>
      <c r="G77" s="7"/>
      <c r="H77" s="7"/>
      <c r="I77" s="7"/>
      <c r="J77" s="7"/>
      <c r="K77" s="7"/>
      <c r="L77" s="626"/>
      <c r="M77" s="58"/>
      <c r="U77" s="7"/>
      <c r="V77" s="7"/>
      <c r="W77" s="7"/>
      <c r="X77" s="7"/>
      <c r="Y77" s="7"/>
    </row>
    <row r="78" spans="2:25" ht="43.5" customHeight="1" x14ac:dyDescent="0.25">
      <c r="B78" s="625"/>
      <c r="C78" s="2148" t="s">
        <v>1806</v>
      </c>
      <c r="D78" s="2148"/>
      <c r="E78" s="2148"/>
      <c r="F78" s="2148"/>
      <c r="G78" s="2148"/>
      <c r="H78" s="632" t="s">
        <v>1740</v>
      </c>
      <c r="I78" s="323"/>
      <c r="J78" s="7"/>
      <c r="K78" s="7"/>
      <c r="L78" s="626"/>
      <c r="M78" s="58"/>
    </row>
    <row r="79" spans="2:25" ht="7.5" customHeight="1" x14ac:dyDescent="0.25">
      <c r="B79" s="625"/>
      <c r="C79" s="7"/>
      <c r="D79" s="7"/>
      <c r="E79" s="7"/>
      <c r="F79" s="7"/>
      <c r="G79" s="7"/>
      <c r="H79" s="7"/>
      <c r="I79" s="7"/>
      <c r="J79" s="7"/>
      <c r="K79" s="7"/>
      <c r="L79" s="626"/>
      <c r="M79" s="58"/>
      <c r="U79" s="7"/>
      <c r="V79" s="7"/>
      <c r="W79" s="7"/>
      <c r="X79" s="7"/>
      <c r="Y79" s="7"/>
    </row>
    <row r="80" spans="2:25" ht="43.5" customHeight="1" x14ac:dyDescent="0.25">
      <c r="B80" s="625"/>
      <c r="C80" s="2148" t="s">
        <v>1807</v>
      </c>
      <c r="D80" s="2148"/>
      <c r="E80" s="2148"/>
      <c r="F80" s="2148"/>
      <c r="G80" s="2148"/>
      <c r="H80" s="632" t="s">
        <v>1740</v>
      </c>
      <c r="I80" s="323"/>
      <c r="J80" s="7"/>
      <c r="K80" s="7"/>
      <c r="L80" s="626"/>
      <c r="M80" s="58"/>
    </row>
    <row r="81" spans="2:25" ht="7.5" customHeight="1" x14ac:dyDescent="0.25">
      <c r="B81" s="625"/>
      <c r="C81" s="7"/>
      <c r="D81" s="7"/>
      <c r="E81" s="7"/>
      <c r="F81" s="7"/>
      <c r="G81" s="7"/>
      <c r="H81" s="7"/>
      <c r="I81" s="7"/>
      <c r="J81" s="7"/>
      <c r="K81" s="7"/>
      <c r="L81" s="626"/>
      <c r="M81" s="58"/>
      <c r="U81" s="7"/>
      <c r="V81" s="7"/>
      <c r="W81" s="7"/>
      <c r="X81" s="7"/>
      <c r="Y81" s="7"/>
    </row>
    <row r="82" spans="2:25" ht="43.5" customHeight="1" x14ac:dyDescent="0.25">
      <c r="B82" s="625"/>
      <c r="C82" s="2148" t="s">
        <v>1810</v>
      </c>
      <c r="D82" s="2148"/>
      <c r="E82" s="2148"/>
      <c r="F82" s="2148"/>
      <c r="G82" s="2148"/>
      <c r="H82" s="632" t="s">
        <v>1740</v>
      </c>
      <c r="I82" s="323"/>
      <c r="J82" s="7"/>
      <c r="K82" s="7"/>
      <c r="L82" s="626"/>
      <c r="M82" s="58"/>
    </row>
    <row r="83" spans="2:25" ht="7.5" customHeight="1" x14ac:dyDescent="0.25">
      <c r="B83" s="625"/>
      <c r="C83" s="7"/>
      <c r="D83" s="7"/>
      <c r="E83" s="7"/>
      <c r="F83" s="7"/>
      <c r="G83" s="7"/>
      <c r="H83" s="7"/>
      <c r="I83" s="7"/>
      <c r="J83" s="7"/>
      <c r="K83" s="7"/>
      <c r="L83" s="626"/>
      <c r="M83" s="58"/>
      <c r="U83" s="7"/>
      <c r="V83" s="7"/>
      <c r="W83" s="7"/>
      <c r="X83" s="7"/>
      <c r="Y83" s="7"/>
    </row>
    <row r="84" spans="2:25" ht="26.25" customHeight="1" x14ac:dyDescent="0.25">
      <c r="B84" s="625"/>
      <c r="C84" s="2148" t="s">
        <v>1687</v>
      </c>
      <c r="D84" s="2148"/>
      <c r="E84" s="2148"/>
      <c r="F84" s="2148"/>
      <c r="G84" s="2148"/>
      <c r="H84" s="652"/>
      <c r="I84" s="323"/>
      <c r="J84" s="7"/>
      <c r="K84" s="7"/>
      <c r="L84" s="626"/>
      <c r="M84" s="58"/>
    </row>
    <row r="85" spans="2:25" ht="7.5" customHeight="1" x14ac:dyDescent="0.25">
      <c r="B85" s="625"/>
      <c r="C85" s="7"/>
      <c r="D85" s="7"/>
      <c r="E85" s="7"/>
      <c r="F85" s="7"/>
      <c r="G85" s="7"/>
      <c r="H85" s="7"/>
      <c r="I85" s="7"/>
      <c r="J85" s="7"/>
      <c r="K85" s="7"/>
      <c r="L85" s="626"/>
      <c r="M85" s="58"/>
      <c r="U85" s="7"/>
      <c r="V85" s="7"/>
      <c r="W85" s="7"/>
      <c r="X85" s="7"/>
      <c r="Y85" s="7"/>
    </row>
    <row r="86" spans="2:25" ht="37.5" customHeight="1" x14ac:dyDescent="0.25">
      <c r="B86" s="625"/>
      <c r="C86" s="2941" t="s">
        <v>1813</v>
      </c>
      <c r="D86" s="2941"/>
      <c r="E86" s="2941"/>
      <c r="F86" s="2941"/>
      <c r="G86" s="2942"/>
      <c r="H86" s="632"/>
      <c r="I86" s="323"/>
      <c r="J86" s="7"/>
      <c r="K86" s="7"/>
      <c r="L86" s="626"/>
      <c r="M86" s="58"/>
    </row>
    <row r="87" spans="2:25" ht="7.5" customHeight="1" x14ac:dyDescent="0.25">
      <c r="B87" s="625"/>
      <c r="C87" s="7"/>
      <c r="D87" s="7"/>
      <c r="E87" s="7"/>
      <c r="F87" s="7"/>
      <c r="G87" s="7"/>
      <c r="H87" s="7"/>
      <c r="I87" s="7"/>
      <c r="J87" s="7"/>
      <c r="K87" s="7"/>
      <c r="L87" s="626"/>
      <c r="M87" s="58"/>
      <c r="U87" s="7"/>
      <c r="V87" s="7"/>
      <c r="W87" s="7"/>
      <c r="X87" s="7"/>
      <c r="Y87" s="7"/>
    </row>
    <row r="88" spans="2:25" ht="37.5" customHeight="1" x14ac:dyDescent="0.25">
      <c r="B88" s="625"/>
      <c r="C88" s="2941" t="s">
        <v>1814</v>
      </c>
      <c r="D88" s="2941"/>
      <c r="E88" s="2941"/>
      <c r="F88" s="2941"/>
      <c r="G88" s="2942"/>
      <c r="H88" s="632"/>
      <c r="I88" s="323"/>
      <c r="J88" s="7"/>
      <c r="K88" s="7"/>
      <c r="L88" s="626"/>
      <c r="M88" s="58"/>
    </row>
    <row r="89" spans="2:25" ht="7.5" customHeight="1" x14ac:dyDescent="0.25">
      <c r="B89" s="625"/>
      <c r="C89" s="7"/>
      <c r="D89" s="7"/>
      <c r="E89" s="7"/>
      <c r="F89" s="7"/>
      <c r="G89" s="7"/>
      <c r="H89" s="7"/>
      <c r="I89" s="7"/>
      <c r="J89" s="7"/>
      <c r="K89" s="7"/>
      <c r="L89" s="626"/>
      <c r="M89" s="58"/>
      <c r="U89" s="7"/>
      <c r="V89" s="7"/>
      <c r="W89" s="7"/>
      <c r="X89" s="7"/>
      <c r="Y89" s="7"/>
    </row>
    <row r="90" spans="2:25" ht="26.25" customHeight="1" x14ac:dyDescent="0.25">
      <c r="B90" s="625"/>
      <c r="C90" s="2148" t="s">
        <v>1688</v>
      </c>
      <c r="D90" s="2148"/>
      <c r="E90" s="2148"/>
      <c r="F90" s="2148"/>
      <c r="G90" s="2148"/>
      <c r="H90" s="652"/>
      <c r="I90" s="323"/>
      <c r="J90" s="7"/>
      <c r="K90" s="7"/>
      <c r="L90" s="626"/>
      <c r="M90" s="58"/>
    </row>
    <row r="91" spans="2:25" ht="7.5" customHeight="1" x14ac:dyDescent="0.25">
      <c r="B91" s="625"/>
      <c r="C91" s="7"/>
      <c r="D91" s="7"/>
      <c r="E91" s="7"/>
      <c r="F91" s="7"/>
      <c r="G91" s="7"/>
      <c r="H91" s="7"/>
      <c r="I91" s="7"/>
      <c r="J91" s="7"/>
      <c r="K91" s="7"/>
      <c r="L91" s="626"/>
      <c r="M91" s="58"/>
      <c r="U91" s="7"/>
      <c r="V91" s="7"/>
      <c r="W91" s="7"/>
      <c r="X91" s="7"/>
      <c r="Y91" s="7"/>
    </row>
    <row r="92" spans="2:25" ht="37.5" customHeight="1" x14ac:dyDescent="0.25">
      <c r="B92" s="625"/>
      <c r="C92" s="2941" t="s">
        <v>1816</v>
      </c>
      <c r="D92" s="2941"/>
      <c r="E92" s="2941"/>
      <c r="F92" s="2941"/>
      <c r="G92" s="2942"/>
      <c r="H92" s="632"/>
      <c r="I92" s="323"/>
      <c r="J92" s="7"/>
      <c r="K92" s="7"/>
      <c r="L92" s="626"/>
      <c r="M92" s="58"/>
    </row>
    <row r="93" spans="2:25" ht="7.5" customHeight="1" x14ac:dyDescent="0.25">
      <c r="B93" s="625"/>
      <c r="C93" s="7"/>
      <c r="D93" s="7"/>
      <c r="E93" s="7"/>
      <c r="F93" s="7"/>
      <c r="G93" s="7"/>
      <c r="H93" s="7"/>
      <c r="I93" s="7"/>
      <c r="J93" s="7"/>
      <c r="K93" s="7"/>
      <c r="L93" s="626"/>
      <c r="M93" s="58"/>
      <c r="U93" s="7"/>
      <c r="V93" s="7"/>
      <c r="W93" s="7"/>
      <c r="X93" s="7"/>
      <c r="Y93" s="7"/>
    </row>
    <row r="94" spans="2:25" ht="37.5" customHeight="1" x14ac:dyDescent="0.25">
      <c r="B94" s="625"/>
      <c r="C94" s="2941" t="s">
        <v>1815</v>
      </c>
      <c r="D94" s="2941"/>
      <c r="E94" s="2941"/>
      <c r="F94" s="2941"/>
      <c r="G94" s="2942"/>
      <c r="H94" s="632"/>
      <c r="I94" s="323"/>
      <c r="J94" s="7"/>
      <c r="K94" s="7"/>
      <c r="L94" s="626"/>
      <c r="M94" s="58"/>
    </row>
    <row r="95" spans="2:25" ht="7.5" customHeight="1" x14ac:dyDescent="0.25">
      <c r="B95" s="625"/>
      <c r="C95" s="7"/>
      <c r="D95" s="7"/>
      <c r="E95" s="7"/>
      <c r="F95" s="7"/>
      <c r="G95" s="7"/>
      <c r="H95" s="7"/>
      <c r="I95" s="7"/>
      <c r="J95" s="7"/>
      <c r="K95" s="7"/>
      <c r="L95" s="626"/>
      <c r="M95" s="58"/>
      <c r="U95" s="7"/>
      <c r="V95" s="7"/>
      <c r="W95" s="7"/>
      <c r="X95" s="7"/>
      <c r="Y95" s="7"/>
    </row>
    <row r="96" spans="2:25" ht="37.5" customHeight="1" x14ac:dyDescent="0.25">
      <c r="B96" s="625"/>
      <c r="C96" s="2941" t="s">
        <v>1817</v>
      </c>
      <c r="D96" s="2941"/>
      <c r="E96" s="2941"/>
      <c r="F96" s="2941"/>
      <c r="G96" s="2942"/>
      <c r="H96" s="632"/>
      <c r="I96" s="323"/>
      <c r="J96" s="7"/>
      <c r="K96" s="7"/>
      <c r="L96" s="626"/>
      <c r="M96" s="58"/>
    </row>
    <row r="97" spans="2:25" ht="7.5" customHeight="1" x14ac:dyDescent="0.25">
      <c r="B97" s="625"/>
      <c r="C97" s="7"/>
      <c r="D97" s="7"/>
      <c r="E97" s="7"/>
      <c r="F97" s="7"/>
      <c r="G97" s="7"/>
      <c r="H97" s="7"/>
      <c r="I97" s="7"/>
      <c r="J97" s="7"/>
      <c r="K97" s="7"/>
      <c r="L97" s="626"/>
      <c r="M97" s="58"/>
      <c r="U97" s="7"/>
      <c r="V97" s="7"/>
      <c r="W97" s="7"/>
      <c r="X97" s="7"/>
      <c r="Y97" s="7"/>
    </row>
    <row r="98" spans="2:25" ht="26.25" customHeight="1" x14ac:dyDescent="0.25">
      <c r="B98" s="625"/>
      <c r="C98" s="2148" t="s">
        <v>1820</v>
      </c>
      <c r="D98" s="2148"/>
      <c r="E98" s="2148"/>
      <c r="F98" s="2148"/>
      <c r="G98" s="2148"/>
      <c r="H98" s="652"/>
      <c r="I98" s="323"/>
      <c r="J98" s="7"/>
      <c r="K98" s="7"/>
      <c r="L98" s="626"/>
      <c r="M98" s="58"/>
    </row>
    <row r="99" spans="2:25" ht="7.5" customHeight="1" x14ac:dyDescent="0.25">
      <c r="B99" s="625"/>
      <c r="C99" s="7"/>
      <c r="D99" s="7"/>
      <c r="E99" s="7"/>
      <c r="F99" s="7"/>
      <c r="G99" s="7"/>
      <c r="H99" s="7"/>
      <c r="I99" s="7"/>
      <c r="J99" s="7"/>
      <c r="K99" s="7"/>
      <c r="L99" s="626"/>
      <c r="M99" s="58"/>
      <c r="U99" s="7"/>
      <c r="V99" s="7"/>
      <c r="W99" s="7"/>
      <c r="X99" s="7"/>
      <c r="Y99" s="7"/>
    </row>
    <row r="100" spans="2:25" ht="37.5" customHeight="1" x14ac:dyDescent="0.25">
      <c r="B100" s="625"/>
      <c r="C100" s="2941" t="s">
        <v>1821</v>
      </c>
      <c r="D100" s="2941"/>
      <c r="E100" s="2941"/>
      <c r="F100" s="2941"/>
      <c r="G100" s="2942"/>
      <c r="H100" s="632"/>
      <c r="I100" s="323"/>
      <c r="J100" s="7"/>
      <c r="K100" s="7"/>
      <c r="L100" s="626"/>
      <c r="M100" s="58"/>
    </row>
    <row r="101" spans="2:25" ht="7.5" customHeight="1" x14ac:dyDescent="0.25">
      <c r="B101" s="625"/>
      <c r="C101" s="7"/>
      <c r="D101" s="7"/>
      <c r="E101" s="7"/>
      <c r="F101" s="7"/>
      <c r="G101" s="7"/>
      <c r="H101" s="7"/>
      <c r="I101" s="7"/>
      <c r="J101" s="7"/>
      <c r="K101" s="7"/>
      <c r="L101" s="626"/>
      <c r="M101" s="58"/>
      <c r="U101" s="7"/>
      <c r="V101" s="7"/>
      <c r="W101" s="7"/>
      <c r="X101" s="7"/>
      <c r="Y101" s="7"/>
    </row>
    <row r="102" spans="2:25" ht="37.5" customHeight="1" x14ac:dyDescent="0.25">
      <c r="B102" s="625"/>
      <c r="C102" s="2941" t="s">
        <v>1822</v>
      </c>
      <c r="D102" s="2941"/>
      <c r="E102" s="2941"/>
      <c r="F102" s="2941"/>
      <c r="G102" s="2942"/>
      <c r="H102" s="632"/>
      <c r="I102" s="323"/>
      <c r="J102" s="7"/>
      <c r="K102" s="7"/>
      <c r="L102" s="626"/>
      <c r="M102" s="58"/>
    </row>
    <row r="103" spans="2:25" ht="7.5" customHeight="1" x14ac:dyDescent="0.25">
      <c r="B103" s="625"/>
      <c r="C103" s="7"/>
      <c r="D103" s="7"/>
      <c r="E103" s="7"/>
      <c r="F103" s="7"/>
      <c r="G103" s="7"/>
      <c r="H103" s="7"/>
      <c r="I103" s="7"/>
      <c r="J103" s="7"/>
      <c r="K103" s="7"/>
      <c r="L103" s="626"/>
      <c r="M103" s="58"/>
      <c r="U103" s="7"/>
      <c r="V103" s="7"/>
      <c r="W103" s="7"/>
      <c r="X103" s="7"/>
      <c r="Y103" s="7"/>
    </row>
    <row r="104" spans="2:25" ht="37.5" customHeight="1" x14ac:dyDescent="0.25">
      <c r="B104" s="625"/>
      <c r="C104" s="2941" t="s">
        <v>1823</v>
      </c>
      <c r="D104" s="2941"/>
      <c r="E104" s="2941"/>
      <c r="F104" s="2941"/>
      <c r="G104" s="2942"/>
      <c r="H104" s="632"/>
      <c r="I104" s="323"/>
      <c r="J104" s="7"/>
      <c r="K104" s="7"/>
      <c r="L104" s="626"/>
      <c r="M104" s="58"/>
    </row>
    <row r="105" spans="2:25" ht="7.5" customHeight="1" x14ac:dyDescent="0.25">
      <c r="B105" s="625"/>
      <c r="C105" s="7"/>
      <c r="D105" s="7"/>
      <c r="E105" s="7"/>
      <c r="F105" s="7"/>
      <c r="G105" s="7"/>
      <c r="H105" s="7"/>
      <c r="I105" s="7"/>
      <c r="J105" s="7"/>
      <c r="K105" s="7"/>
      <c r="L105" s="626"/>
      <c r="M105" s="58"/>
      <c r="U105" s="7"/>
      <c r="V105" s="7"/>
      <c r="W105" s="7"/>
      <c r="X105" s="7"/>
      <c r="Y105" s="7"/>
    </row>
    <row r="106" spans="2:25" ht="37.5" customHeight="1" x14ac:dyDescent="0.25">
      <c r="B106" s="625"/>
      <c r="C106" s="2941" t="s">
        <v>1824</v>
      </c>
      <c r="D106" s="2941"/>
      <c r="E106" s="2941"/>
      <c r="F106" s="2941"/>
      <c r="G106" s="2942"/>
      <c r="H106" s="632"/>
      <c r="I106" s="323"/>
      <c r="J106" s="7"/>
      <c r="K106" s="7"/>
      <c r="L106" s="626"/>
      <c r="M106" s="58"/>
    </row>
    <row r="107" spans="2:25" ht="7.5" customHeight="1" x14ac:dyDescent="0.25">
      <c r="B107" s="625"/>
      <c r="C107" s="7"/>
      <c r="D107" s="7"/>
      <c r="E107" s="7"/>
      <c r="F107" s="7"/>
      <c r="G107" s="7"/>
      <c r="H107" s="7"/>
      <c r="I107" s="7"/>
      <c r="J107" s="7"/>
      <c r="K107" s="7"/>
      <c r="L107" s="626"/>
      <c r="M107" s="58"/>
      <c r="U107" s="7"/>
      <c r="V107" s="7"/>
      <c r="W107" s="7"/>
      <c r="X107" s="7"/>
      <c r="Y107" s="7"/>
    </row>
    <row r="108" spans="2:25" ht="7.5" customHeight="1" x14ac:dyDescent="0.25">
      <c r="B108" s="625"/>
      <c r="C108" s="7"/>
      <c r="D108" s="7"/>
      <c r="E108" s="7"/>
      <c r="F108" s="7"/>
      <c r="G108" s="7"/>
      <c r="H108" s="7"/>
      <c r="I108" s="7"/>
      <c r="J108" s="7"/>
      <c r="K108" s="7"/>
      <c r="L108" s="626"/>
      <c r="M108" s="58"/>
      <c r="U108" s="7"/>
      <c r="V108" s="7"/>
      <c r="W108" s="7"/>
      <c r="X108" s="7"/>
      <c r="Y108" s="7"/>
    </row>
    <row r="109" spans="2:25" ht="37.5" customHeight="1" x14ac:dyDescent="0.25">
      <c r="B109" s="625"/>
      <c r="C109" s="2148" t="s">
        <v>1825</v>
      </c>
      <c r="D109" s="2148"/>
      <c r="E109" s="2148"/>
      <c r="F109" s="2148"/>
      <c r="G109" s="2149"/>
      <c r="H109" s="632"/>
      <c r="I109" s="323"/>
      <c r="J109" s="7"/>
      <c r="K109" s="7"/>
      <c r="L109" s="626"/>
      <c r="M109" s="58"/>
    </row>
    <row r="110" spans="2:25" ht="7.5" customHeight="1" x14ac:dyDescent="0.25">
      <c r="B110" s="625"/>
      <c r="C110" s="7"/>
      <c r="D110" s="7"/>
      <c r="E110" s="7"/>
      <c r="F110" s="7"/>
      <c r="G110" s="7"/>
      <c r="H110" s="7"/>
      <c r="I110" s="7"/>
      <c r="J110" s="7"/>
      <c r="K110" s="7"/>
      <c r="L110" s="626"/>
      <c r="M110" s="58"/>
      <c r="U110" s="7"/>
      <c r="V110" s="7"/>
      <c r="W110" s="7"/>
      <c r="X110" s="7"/>
      <c r="Y110" s="7"/>
    </row>
    <row r="111" spans="2:25" ht="37.5" customHeight="1" x14ac:dyDescent="0.25">
      <c r="B111" s="625"/>
      <c r="C111" s="2148" t="s">
        <v>1826</v>
      </c>
      <c r="D111" s="2148"/>
      <c r="E111" s="2148"/>
      <c r="F111" s="2148"/>
      <c r="G111" s="2149"/>
      <c r="H111" s="632"/>
      <c r="I111" s="323"/>
      <c r="J111" s="7"/>
      <c r="K111" s="7"/>
      <c r="L111" s="626"/>
      <c r="M111" s="58"/>
    </row>
    <row r="112" spans="2:25" ht="7.5" customHeight="1" x14ac:dyDescent="0.25">
      <c r="B112" s="625"/>
      <c r="C112" s="7"/>
      <c r="D112" s="7"/>
      <c r="E112" s="7"/>
      <c r="F112" s="7"/>
      <c r="G112" s="7"/>
      <c r="H112" s="7"/>
      <c r="I112" s="7"/>
      <c r="J112" s="7"/>
      <c r="K112" s="7"/>
      <c r="L112" s="626"/>
      <c r="M112" s="58"/>
      <c r="U112" s="7"/>
      <c r="V112" s="7"/>
      <c r="W112" s="7"/>
      <c r="X112" s="7"/>
      <c r="Y112" s="7"/>
    </row>
    <row r="113" spans="2:12" x14ac:dyDescent="0.25">
      <c r="B113" s="640"/>
      <c r="L113" s="641"/>
    </row>
    <row r="114" spans="2:12" ht="27.75" customHeight="1" x14ac:dyDescent="0.25">
      <c r="B114" s="640"/>
      <c r="E114" s="2147" t="s">
        <v>1767</v>
      </c>
      <c r="F114" s="2147"/>
      <c r="G114" s="2147"/>
      <c r="H114" s="2147"/>
      <c r="I114" s="2147"/>
      <c r="J114" s="2147"/>
      <c r="L114" s="641"/>
    </row>
    <row r="115" spans="2:12" ht="15.75" thickBot="1" x14ac:dyDescent="0.3">
      <c r="B115" s="642"/>
      <c r="C115" s="643"/>
      <c r="D115" s="643"/>
      <c r="E115" s="643"/>
      <c r="F115" s="643"/>
      <c r="G115" s="643"/>
      <c r="H115" s="643"/>
      <c r="I115" s="643"/>
      <c r="J115" s="643"/>
      <c r="K115" s="643"/>
      <c r="L115" s="644"/>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activeCell="K12" sqref="K12:L12"/>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61" customFormat="1" ht="4.5" customHeight="1" x14ac:dyDescent="0.2">
      <c r="AF1" s="467"/>
    </row>
    <row r="2" spans="2:32" s="161" customFormat="1" ht="54.75" customHeight="1" x14ac:dyDescent="0.2">
      <c r="B2" s="1416" t="s">
        <v>1291</v>
      </c>
      <c r="C2" s="1416"/>
      <c r="D2" s="1416"/>
      <c r="E2" s="1416"/>
      <c r="F2" s="1416"/>
      <c r="G2" s="1416"/>
      <c r="H2" s="1416"/>
      <c r="I2" s="56"/>
      <c r="J2" s="56"/>
      <c r="K2" s="56"/>
      <c r="L2" s="56"/>
      <c r="M2" s="56"/>
      <c r="N2" s="56"/>
      <c r="O2" s="56"/>
      <c r="P2" s="56"/>
      <c r="Q2" s="56"/>
      <c r="R2" s="56"/>
      <c r="S2" s="56"/>
      <c r="T2" s="27"/>
      <c r="U2" s="27"/>
      <c r="V2" s="27"/>
      <c r="W2" s="27"/>
      <c r="X2" s="27"/>
      <c r="Y2" s="27"/>
      <c r="Z2" s="27"/>
      <c r="AA2" s="27"/>
      <c r="AB2" s="27"/>
      <c r="AC2" s="27"/>
      <c r="AD2" s="27"/>
      <c r="AE2" s="27"/>
      <c r="AF2" s="467"/>
    </row>
    <row r="3" spans="2:32" s="1" customFormat="1" ht="16.5" customHeight="1" x14ac:dyDescent="0.25">
      <c r="B3" s="372" t="s">
        <v>926</v>
      </c>
      <c r="C3"/>
      <c r="D3"/>
      <c r="E3"/>
      <c r="F3"/>
      <c r="G3"/>
      <c r="H3" s="177"/>
      <c r="I3" s="177"/>
      <c r="J3" s="177"/>
      <c r="K3" s="178"/>
      <c r="L3"/>
      <c r="M3"/>
      <c r="N3"/>
    </row>
    <row r="4" spans="2:32" ht="12.75" customHeight="1" x14ac:dyDescent="0.25"/>
    <row r="5" spans="2:32" ht="8.25" customHeight="1" x14ac:dyDescent="0.25">
      <c r="B5" s="468"/>
      <c r="C5" s="469"/>
      <c r="D5" s="469"/>
      <c r="E5" s="469"/>
      <c r="F5" s="469"/>
      <c r="G5" s="469"/>
      <c r="H5" s="469"/>
      <c r="I5" s="469"/>
      <c r="J5" s="469"/>
      <c r="K5" s="469"/>
      <c r="L5" s="469"/>
      <c r="M5" s="469"/>
      <c r="N5" s="469"/>
      <c r="O5" s="469"/>
      <c r="P5" s="470"/>
    </row>
    <row r="6" spans="2:32" ht="28.5" customHeight="1" x14ac:dyDescent="0.25">
      <c r="B6" s="160"/>
      <c r="C6" s="3000" t="s">
        <v>1276</v>
      </c>
      <c r="D6" s="3000"/>
      <c r="E6" s="3000"/>
      <c r="F6" s="3000"/>
      <c r="G6" s="3000"/>
      <c r="H6" s="3000"/>
      <c r="I6" s="471"/>
      <c r="J6" s="472"/>
      <c r="K6" s="471"/>
      <c r="P6" s="473"/>
    </row>
    <row r="7" spans="2:32" x14ac:dyDescent="0.25">
      <c r="B7" s="160"/>
      <c r="C7" s="2994"/>
      <c r="D7" s="2995"/>
      <c r="E7" s="2995"/>
      <c r="F7" s="2996"/>
      <c r="G7" s="2998" t="s">
        <v>1247</v>
      </c>
      <c r="H7" s="2999"/>
      <c r="I7" s="2998" t="s">
        <v>1248</v>
      </c>
      <c r="J7" s="2999"/>
      <c r="K7" s="471"/>
      <c r="P7" s="473"/>
    </row>
    <row r="8" spans="2:32" ht="27" customHeight="1" x14ac:dyDescent="0.25">
      <c r="B8" s="160"/>
      <c r="C8" s="2997"/>
      <c r="D8" s="2515"/>
      <c r="E8" s="2515"/>
      <c r="F8" s="2514"/>
      <c r="G8" s="474" t="s">
        <v>1272</v>
      </c>
      <c r="H8" s="474" t="s">
        <v>1274</v>
      </c>
      <c r="I8" s="474" t="s">
        <v>1272</v>
      </c>
      <c r="J8" s="474" t="s">
        <v>1273</v>
      </c>
      <c r="K8" s="2986" t="s">
        <v>1275</v>
      </c>
      <c r="L8" s="2987"/>
      <c r="P8" s="473"/>
    </row>
    <row r="9" spans="2:32" ht="24" customHeight="1" x14ac:dyDescent="0.25">
      <c r="B9" s="160"/>
      <c r="C9" s="1647" t="s">
        <v>1257</v>
      </c>
      <c r="D9" s="1650"/>
      <c r="E9" s="1650"/>
      <c r="F9" s="1533"/>
      <c r="G9" s="475">
        <v>200</v>
      </c>
      <c r="H9" s="475" t="s">
        <v>1250</v>
      </c>
      <c r="I9" s="475">
        <v>200</v>
      </c>
      <c r="J9" s="475" t="s">
        <v>1250</v>
      </c>
      <c r="K9" s="2988" t="s">
        <v>1325</v>
      </c>
      <c r="L9" s="2989"/>
      <c r="P9" s="473"/>
    </row>
    <row r="10" spans="2:32" ht="39" customHeight="1" x14ac:dyDescent="0.25">
      <c r="B10" s="160"/>
      <c r="C10" s="2990" t="s">
        <v>1278</v>
      </c>
      <c r="D10" s="2991"/>
      <c r="E10" s="2991"/>
      <c r="F10" s="2992"/>
      <c r="G10" s="475">
        <v>14</v>
      </c>
      <c r="H10" s="475" t="s">
        <v>1251</v>
      </c>
      <c r="I10" s="475">
        <v>14</v>
      </c>
      <c r="J10" s="476" t="s">
        <v>1251</v>
      </c>
      <c r="K10" s="2993" t="s">
        <v>1284</v>
      </c>
      <c r="L10" s="2993"/>
      <c r="P10" s="473"/>
    </row>
    <row r="11" spans="2:32" ht="27" customHeight="1" x14ac:dyDescent="0.25">
      <c r="B11" s="160"/>
      <c r="C11" s="514"/>
      <c r="D11" s="2962" t="s">
        <v>1281</v>
      </c>
      <c r="E11" s="2962"/>
      <c r="F11" s="2963"/>
      <c r="G11" s="475">
        <v>3</v>
      </c>
      <c r="H11" s="476" t="s">
        <v>1252</v>
      </c>
      <c r="I11" s="475">
        <v>3</v>
      </c>
      <c r="J11" s="476" t="s">
        <v>1252</v>
      </c>
      <c r="K11" s="2993"/>
      <c r="L11" s="2993"/>
      <c r="P11" s="473"/>
    </row>
    <row r="12" spans="2:32" ht="27" customHeight="1" x14ac:dyDescent="0.25">
      <c r="B12" s="160"/>
      <c r="C12" s="514"/>
      <c r="D12" s="2962" t="s">
        <v>1282</v>
      </c>
      <c r="E12" s="2962"/>
      <c r="F12" s="2963"/>
      <c r="G12" s="475">
        <v>7</v>
      </c>
      <c r="H12" s="476" t="s">
        <v>1253</v>
      </c>
      <c r="I12" s="475">
        <v>7</v>
      </c>
      <c r="J12" s="476" t="s">
        <v>1253</v>
      </c>
      <c r="K12" s="2964"/>
      <c r="L12" s="2964"/>
      <c r="P12" s="473"/>
    </row>
    <row r="13" spans="2:32" ht="26.25" customHeight="1" x14ac:dyDescent="0.25">
      <c r="B13" s="160"/>
      <c r="C13" s="515"/>
      <c r="D13" s="2962" t="s">
        <v>1283</v>
      </c>
      <c r="E13" s="2962"/>
      <c r="F13" s="2963"/>
      <c r="G13" s="475">
        <v>2</v>
      </c>
      <c r="H13" s="476" t="s">
        <v>1254</v>
      </c>
      <c r="I13" s="475">
        <v>2</v>
      </c>
      <c r="J13" s="476" t="s">
        <v>1254</v>
      </c>
      <c r="K13" s="2965"/>
      <c r="L13" s="2965"/>
      <c r="P13" s="473"/>
    </row>
    <row r="14" spans="2:32" ht="35.25" customHeight="1" x14ac:dyDescent="0.25">
      <c r="B14" s="160"/>
      <c r="C14" s="2966" t="s">
        <v>1271</v>
      </c>
      <c r="D14" s="2967"/>
      <c r="E14" s="2967"/>
      <c r="F14" s="2968"/>
      <c r="G14" s="477">
        <f>G9-G10</f>
        <v>186</v>
      </c>
      <c r="H14" s="478">
        <f>H9-H10</f>
        <v>0.99929999999999997</v>
      </c>
      <c r="I14" s="478">
        <f>I9-I10</f>
        <v>186</v>
      </c>
      <c r="J14" s="478">
        <f>J9-J10</f>
        <v>0.99929999999999997</v>
      </c>
      <c r="K14" s="2969" t="s">
        <v>1285</v>
      </c>
      <c r="L14" s="2970"/>
      <c r="P14" s="473"/>
    </row>
    <row r="15" spans="2:32" ht="13.5" customHeight="1" x14ac:dyDescent="0.25">
      <c r="B15" s="160"/>
      <c r="C15" s="2983" t="s">
        <v>1287</v>
      </c>
      <c r="D15" s="2983"/>
      <c r="E15" s="2983"/>
      <c r="F15" s="2983"/>
      <c r="P15" s="473"/>
    </row>
    <row r="16" spans="2:32" ht="9.75" customHeight="1" thickBot="1" x14ac:dyDescent="0.3">
      <c r="B16" s="160"/>
      <c r="P16" s="473"/>
    </row>
    <row r="17" spans="2:16" ht="30.75" customHeight="1" thickBot="1" x14ac:dyDescent="0.3">
      <c r="B17" s="160"/>
      <c r="C17" s="1669" t="s">
        <v>1279</v>
      </c>
      <c r="D17" s="2984"/>
      <c r="E17" s="2984"/>
      <c r="F17" s="2985"/>
      <c r="G17" s="1669" t="s">
        <v>1280</v>
      </c>
      <c r="H17" s="2984"/>
      <c r="I17" s="2985"/>
      <c r="J17" s="1669" t="s">
        <v>1887</v>
      </c>
      <c r="K17" s="1670"/>
      <c r="L17" s="1670"/>
      <c r="M17" s="1670"/>
      <c r="N17" s="1670"/>
      <c r="O17" s="1671"/>
      <c r="P17" s="473"/>
    </row>
    <row r="18" spans="2:16" ht="26.25" customHeight="1" thickBot="1" x14ac:dyDescent="0.3">
      <c r="B18" s="160"/>
      <c r="C18" s="2730" t="s">
        <v>1258</v>
      </c>
      <c r="D18" s="3001"/>
      <c r="E18" s="3001"/>
      <c r="F18" s="3002"/>
      <c r="G18" s="3003" t="s">
        <v>1289</v>
      </c>
      <c r="H18" s="3004"/>
      <c r="I18" s="3005"/>
      <c r="J18" s="2971" t="s">
        <v>2726</v>
      </c>
      <c r="K18" s="2972"/>
      <c r="L18" s="2972"/>
      <c r="M18" s="2972"/>
      <c r="N18" s="2972"/>
      <c r="O18" s="2973"/>
      <c r="P18" s="473"/>
    </row>
    <row r="19" spans="2:16" ht="12" customHeight="1" thickBot="1" x14ac:dyDescent="0.3">
      <c r="B19" s="160"/>
      <c r="C19" s="3012" t="s">
        <v>1288</v>
      </c>
      <c r="D19" s="3013"/>
      <c r="E19" s="3013"/>
      <c r="F19" s="3014"/>
      <c r="G19" s="3006"/>
      <c r="H19" s="3007"/>
      <c r="I19" s="3008"/>
      <c r="J19" s="2974"/>
      <c r="K19" s="2975"/>
      <c r="L19" s="2975"/>
      <c r="M19" s="2975"/>
      <c r="N19" s="2975"/>
      <c r="O19" s="2976"/>
      <c r="P19" s="473"/>
    </row>
    <row r="20" spans="2:16" ht="36.75" customHeight="1" thickBot="1" x14ac:dyDescent="0.3">
      <c r="B20" s="160"/>
      <c r="C20" s="3015"/>
      <c r="D20" s="3013"/>
      <c r="E20" s="3013"/>
      <c r="F20" s="3014"/>
      <c r="G20" s="3009"/>
      <c r="H20" s="3010"/>
      <c r="I20" s="3011"/>
      <c r="J20" s="2971" t="s">
        <v>1290</v>
      </c>
      <c r="K20" s="2972"/>
      <c r="L20" s="2972"/>
      <c r="M20" s="2972"/>
      <c r="N20" s="2972"/>
      <c r="O20" s="2973"/>
      <c r="P20" s="473"/>
    </row>
    <row r="21" spans="2:16" ht="36.75" customHeight="1" thickBot="1" x14ac:dyDescent="0.3">
      <c r="B21" s="160"/>
      <c r="C21" s="662"/>
      <c r="D21" s="1668" t="s">
        <v>513</v>
      </c>
      <c r="E21" s="1668"/>
      <c r="F21" s="9" t="s">
        <v>376</v>
      </c>
      <c r="G21" s="2979" t="s">
        <v>495</v>
      </c>
      <c r="H21" s="2980"/>
      <c r="I21" s="516">
        <v>10</v>
      </c>
      <c r="J21" s="2974"/>
      <c r="K21" s="2975"/>
      <c r="L21" s="2975"/>
      <c r="M21" s="2975"/>
      <c r="N21" s="2975"/>
      <c r="O21" s="2976"/>
      <c r="P21" s="473"/>
    </row>
    <row r="22" spans="2:16" ht="24.75" customHeight="1" thickBot="1" x14ac:dyDescent="0.3">
      <c r="B22" s="160"/>
      <c r="C22" s="663"/>
      <c r="D22" s="2831" t="s">
        <v>919</v>
      </c>
      <c r="E22" s="2831"/>
      <c r="F22" s="2838"/>
      <c r="J22" s="3016" t="s">
        <v>1260</v>
      </c>
      <c r="K22" s="3017"/>
      <c r="L22" s="3018"/>
      <c r="M22" s="2977" t="s">
        <v>1261</v>
      </c>
      <c r="N22" s="2978"/>
      <c r="O22" s="2892"/>
      <c r="P22" s="473"/>
    </row>
    <row r="23" spans="2:16" ht="41.25" customHeight="1" x14ac:dyDescent="0.25">
      <c r="B23" s="160"/>
      <c r="C23" s="663"/>
      <c r="D23" s="1436" t="s">
        <v>504</v>
      </c>
      <c r="E23" s="1436"/>
      <c r="F23" s="11" t="s">
        <v>1903</v>
      </c>
      <c r="J23" s="2981" t="s">
        <v>1265</v>
      </c>
      <c r="K23" s="2982"/>
      <c r="L23" s="350" t="s">
        <v>8</v>
      </c>
      <c r="M23" s="1667" t="s">
        <v>490</v>
      </c>
      <c r="N23" s="1668"/>
      <c r="O23" s="350" t="s">
        <v>8</v>
      </c>
      <c r="P23" s="473"/>
    </row>
    <row r="24" spans="2:16" ht="18" customHeight="1" x14ac:dyDescent="0.25">
      <c r="B24" s="160"/>
      <c r="C24" s="663"/>
      <c r="D24" s="669"/>
      <c r="E24" s="3020" t="s">
        <v>920</v>
      </c>
      <c r="F24" s="3021"/>
      <c r="J24" s="479"/>
      <c r="K24" s="2831" t="s">
        <v>919</v>
      </c>
      <c r="L24" s="2838"/>
      <c r="M24" s="489"/>
      <c r="N24" s="2831" t="s">
        <v>919</v>
      </c>
      <c r="O24" s="2838"/>
      <c r="P24" s="473"/>
    </row>
    <row r="25" spans="2:16" ht="38.25" customHeight="1" x14ac:dyDescent="0.25">
      <c r="B25" s="160"/>
      <c r="C25" s="663"/>
      <c r="D25" s="1436" t="s">
        <v>521</v>
      </c>
      <c r="E25" s="1436"/>
      <c r="F25" s="11" t="s">
        <v>1903</v>
      </c>
      <c r="J25" s="3019" t="s">
        <v>1264</v>
      </c>
      <c r="K25" s="2636"/>
      <c r="L25" s="480" t="s">
        <v>1902</v>
      </c>
      <c r="M25" s="1519" t="s">
        <v>489</v>
      </c>
      <c r="N25" s="1436"/>
      <c r="O25" s="481" t="s">
        <v>651</v>
      </c>
      <c r="P25" s="473"/>
    </row>
    <row r="26" spans="2:16" ht="18" customHeight="1" x14ac:dyDescent="0.25">
      <c r="B26" s="160"/>
      <c r="C26" s="663"/>
      <c r="D26" s="669"/>
      <c r="E26" s="3020" t="s">
        <v>920</v>
      </c>
      <c r="F26" s="3021"/>
      <c r="J26" s="479"/>
      <c r="K26" s="2831" t="s">
        <v>919</v>
      </c>
      <c r="L26" s="2838"/>
      <c r="M26" s="489"/>
      <c r="N26" s="2831" t="s">
        <v>919</v>
      </c>
      <c r="O26" s="2838"/>
      <c r="P26" s="473"/>
    </row>
    <row r="27" spans="2:16" ht="39.75" customHeight="1" thickBot="1" x14ac:dyDescent="0.3">
      <c r="B27" s="160"/>
      <c r="C27" s="664"/>
      <c r="D27" s="2761" t="s">
        <v>548</v>
      </c>
      <c r="E27" s="2761"/>
      <c r="F27" s="351" t="s">
        <v>407</v>
      </c>
      <c r="G27" s="7"/>
      <c r="J27" s="3019" t="s">
        <v>487</v>
      </c>
      <c r="K27" s="2636"/>
      <c r="L27" s="8" t="s">
        <v>1262</v>
      </c>
      <c r="M27" s="1519" t="s">
        <v>1077</v>
      </c>
      <c r="N27" s="1436"/>
      <c r="O27" s="351" t="s">
        <v>640</v>
      </c>
      <c r="P27" s="473"/>
    </row>
    <row r="28" spans="2:16" ht="32.25" customHeight="1" thickBot="1" x14ac:dyDescent="0.3">
      <c r="B28" s="160"/>
      <c r="C28" s="2730" t="s">
        <v>1288</v>
      </c>
      <c r="D28" s="3001"/>
      <c r="E28" s="3001"/>
      <c r="F28" s="3002"/>
      <c r="G28" s="7"/>
      <c r="J28" s="479"/>
      <c r="K28" s="2831" t="s">
        <v>919</v>
      </c>
      <c r="L28" s="2838"/>
      <c r="M28" s="489"/>
      <c r="N28" s="2831" t="s">
        <v>919</v>
      </c>
      <c r="O28" s="2838"/>
      <c r="P28" s="473"/>
    </row>
    <row r="29" spans="2:16" ht="39" customHeight="1" x14ac:dyDescent="0.25">
      <c r="B29" s="160"/>
      <c r="C29" s="660"/>
      <c r="D29" s="2667" t="s">
        <v>513</v>
      </c>
      <c r="E29" s="2668"/>
      <c r="F29" s="351" t="s">
        <v>884</v>
      </c>
      <c r="G29" s="7"/>
      <c r="J29" s="3019" t="s">
        <v>486</v>
      </c>
      <c r="K29" s="2636"/>
      <c r="L29" s="8" t="s">
        <v>1263</v>
      </c>
      <c r="M29" s="1519" t="s">
        <v>1076</v>
      </c>
      <c r="N29" s="1436"/>
      <c r="O29" s="351" t="s">
        <v>894</v>
      </c>
      <c r="P29" s="473"/>
    </row>
    <row r="30" spans="2:16" ht="39.75" customHeight="1" x14ac:dyDescent="0.25">
      <c r="B30" s="160"/>
      <c r="C30" s="661"/>
      <c r="D30" s="2761" t="s">
        <v>524</v>
      </c>
      <c r="E30" s="2761"/>
      <c r="F30" s="351" t="s">
        <v>408</v>
      </c>
      <c r="G30" s="7"/>
      <c r="J30" s="479"/>
      <c r="K30" s="2831" t="s">
        <v>919</v>
      </c>
      <c r="L30" s="2838"/>
      <c r="M30" s="489"/>
      <c r="N30" s="2831" t="s">
        <v>919</v>
      </c>
      <c r="O30" s="2838"/>
      <c r="P30" s="473"/>
    </row>
    <row r="31" spans="2:16" ht="40.5" customHeight="1" x14ac:dyDescent="0.25">
      <c r="B31" s="160"/>
      <c r="C31" s="661"/>
      <c r="D31" s="2761" t="s">
        <v>525</v>
      </c>
      <c r="E31" s="2761"/>
      <c r="F31" s="351" t="s">
        <v>147</v>
      </c>
      <c r="G31" s="7"/>
      <c r="J31" s="3019" t="s">
        <v>1266</v>
      </c>
      <c r="K31" s="2636"/>
      <c r="L31" s="8" t="s">
        <v>1267</v>
      </c>
      <c r="M31" s="1519" t="s">
        <v>1269</v>
      </c>
      <c r="N31" s="1436"/>
      <c r="O31" s="351" t="s">
        <v>1228</v>
      </c>
      <c r="P31" s="473"/>
    </row>
    <row r="32" spans="2:16" ht="39.75" customHeight="1" x14ac:dyDescent="0.25">
      <c r="B32" s="160"/>
      <c r="C32" s="661"/>
      <c r="D32" s="2761" t="s">
        <v>526</v>
      </c>
      <c r="E32" s="2761"/>
      <c r="F32" s="351" t="s">
        <v>125</v>
      </c>
      <c r="G32" s="7"/>
      <c r="J32" s="479"/>
      <c r="K32" s="2831" t="s">
        <v>919</v>
      </c>
      <c r="L32" s="2838"/>
      <c r="M32" s="489"/>
      <c r="N32" s="2831" t="s">
        <v>919</v>
      </c>
      <c r="O32" s="2838"/>
      <c r="P32" s="473"/>
    </row>
    <row r="33" spans="2:16" ht="44.25" customHeight="1" thickBot="1" x14ac:dyDescent="0.3">
      <c r="B33" s="160"/>
      <c r="C33" s="661"/>
      <c r="D33" s="2761" t="s">
        <v>504</v>
      </c>
      <c r="E33" s="2761"/>
      <c r="F33" s="11" t="s">
        <v>1903</v>
      </c>
      <c r="G33" s="7"/>
      <c r="J33" s="3019" t="s">
        <v>484</v>
      </c>
      <c r="K33" s="2636"/>
      <c r="L33" s="8" t="s">
        <v>1268</v>
      </c>
      <c r="M33" s="1519" t="s">
        <v>1270</v>
      </c>
      <c r="N33" s="1436"/>
      <c r="O33" s="8" t="s">
        <v>645</v>
      </c>
      <c r="P33" s="473"/>
    </row>
    <row r="34" spans="2:16" ht="30" customHeight="1" thickBot="1" x14ac:dyDescent="0.3">
      <c r="B34" s="160"/>
      <c r="C34" s="2730" t="s">
        <v>1288</v>
      </c>
      <c r="D34" s="3001"/>
      <c r="E34" s="3001"/>
      <c r="F34" s="3002"/>
      <c r="G34" s="7"/>
      <c r="J34" s="479"/>
      <c r="K34" s="2831" t="s">
        <v>919</v>
      </c>
      <c r="L34" s="2838"/>
      <c r="M34" s="489"/>
      <c r="N34" s="2831" t="s">
        <v>919</v>
      </c>
      <c r="O34" s="2838"/>
      <c r="P34" s="473"/>
    </row>
    <row r="35" spans="2:16" ht="37.5" customHeight="1" x14ac:dyDescent="0.25">
      <c r="B35" s="160"/>
      <c r="C35" s="668"/>
      <c r="D35" s="2761" t="s">
        <v>513</v>
      </c>
      <c r="E35" s="2761"/>
      <c r="F35" s="351" t="s">
        <v>884</v>
      </c>
      <c r="G35" s="7"/>
      <c r="J35" s="3019" t="s">
        <v>483</v>
      </c>
      <c r="K35" s="2636"/>
      <c r="L35" s="480" t="s">
        <v>1263</v>
      </c>
      <c r="M35" s="1519" t="s">
        <v>1074</v>
      </c>
      <c r="N35" s="1436"/>
      <c r="O35" s="480" t="s">
        <v>894</v>
      </c>
      <c r="P35" s="473"/>
    </row>
    <row r="36" spans="2:16" ht="36" customHeight="1" x14ac:dyDescent="0.25">
      <c r="B36" s="160"/>
      <c r="C36" s="668"/>
      <c r="D36" s="2761" t="s">
        <v>524</v>
      </c>
      <c r="E36" s="2761"/>
      <c r="F36" s="351" t="s">
        <v>408</v>
      </c>
      <c r="G36" s="7"/>
      <c r="J36" s="479"/>
      <c r="K36" s="2831" t="s">
        <v>919</v>
      </c>
      <c r="L36" s="2838"/>
      <c r="M36" s="489"/>
      <c r="N36" s="2831" t="s">
        <v>919</v>
      </c>
      <c r="O36" s="2838"/>
      <c r="P36" s="473"/>
    </row>
    <row r="37" spans="2:16" ht="33.75" customHeight="1" thickBot="1" x14ac:dyDescent="0.3">
      <c r="B37" s="160"/>
      <c r="C37" s="668"/>
      <c r="D37" s="2761" t="s">
        <v>525</v>
      </c>
      <c r="E37" s="2761"/>
      <c r="F37" s="351" t="s">
        <v>1886</v>
      </c>
      <c r="G37" s="7"/>
      <c r="J37" s="3025" t="s">
        <v>1295</v>
      </c>
      <c r="K37" s="3026"/>
      <c r="L37" s="513" t="s">
        <v>884</v>
      </c>
      <c r="M37" s="3024" t="s">
        <v>912</v>
      </c>
      <c r="N37" s="2006"/>
      <c r="O37" s="482" t="s">
        <v>8</v>
      </c>
      <c r="P37" s="473"/>
    </row>
    <row r="38" spans="2:16" ht="15" customHeight="1" x14ac:dyDescent="0.25">
      <c r="B38" s="160"/>
      <c r="C38" s="668"/>
      <c r="D38" s="3020" t="s">
        <v>920</v>
      </c>
      <c r="E38" s="3063"/>
      <c r="F38" s="3064"/>
      <c r="G38" s="7"/>
      <c r="P38" s="473"/>
    </row>
    <row r="39" spans="2:16" ht="35.25" customHeight="1" thickBot="1" x14ac:dyDescent="0.3">
      <c r="B39" s="160"/>
      <c r="C39" s="668"/>
      <c r="D39" s="2761" t="s">
        <v>526</v>
      </c>
      <c r="E39" s="2761"/>
      <c r="F39" s="351" t="s">
        <v>398</v>
      </c>
      <c r="G39" s="7"/>
      <c r="P39" s="473"/>
    </row>
    <row r="40" spans="2:16" ht="30" customHeight="1" thickBot="1" x14ac:dyDescent="0.3">
      <c r="B40" s="160"/>
      <c r="C40" s="2730" t="s">
        <v>1288</v>
      </c>
      <c r="D40" s="3001"/>
      <c r="E40" s="3001"/>
      <c r="F40" s="3002"/>
      <c r="G40" s="7"/>
      <c r="P40" s="473"/>
    </row>
    <row r="41" spans="2:16" ht="38.25" customHeight="1" x14ac:dyDescent="0.25">
      <c r="B41" s="160"/>
      <c r="C41" s="668"/>
      <c r="D41" s="2761" t="s">
        <v>513</v>
      </c>
      <c r="E41" s="2761"/>
      <c r="F41" s="351" t="s">
        <v>884</v>
      </c>
      <c r="G41" s="7"/>
      <c r="P41" s="473"/>
    </row>
    <row r="42" spans="2:16" ht="41.25" customHeight="1" thickBot="1" x14ac:dyDescent="0.3">
      <c r="B42" s="160"/>
      <c r="C42" s="668"/>
      <c r="D42" s="2761" t="s">
        <v>524</v>
      </c>
      <c r="E42" s="2761"/>
      <c r="F42" s="351" t="s">
        <v>884</v>
      </c>
      <c r="G42" s="7"/>
      <c r="P42" s="473"/>
    </row>
    <row r="43" spans="2:16" ht="32.25" customHeight="1" thickBot="1" x14ac:dyDescent="0.3">
      <c r="B43" s="160"/>
      <c r="C43" s="3065" t="s">
        <v>1259</v>
      </c>
      <c r="D43" s="3066"/>
      <c r="E43" s="3066"/>
      <c r="F43" s="3067"/>
      <c r="G43" s="7"/>
      <c r="P43" s="473"/>
    </row>
    <row r="44" spans="2:16" ht="25.5" customHeight="1" x14ac:dyDescent="0.25">
      <c r="B44" s="160"/>
      <c r="C44" s="1667" t="s">
        <v>513</v>
      </c>
      <c r="D44" s="1668"/>
      <c r="E44" s="1668"/>
      <c r="F44" s="9" t="s">
        <v>1102</v>
      </c>
      <c r="G44" s="7"/>
      <c r="P44" s="473"/>
    </row>
    <row r="45" spans="2:16" ht="15" customHeight="1" x14ac:dyDescent="0.25">
      <c r="B45" s="160"/>
      <c r="C45" s="3068" t="s">
        <v>919</v>
      </c>
      <c r="D45" s="2831"/>
      <c r="E45" s="2831"/>
      <c r="F45" s="2838"/>
      <c r="G45" s="7"/>
      <c r="P45" s="473"/>
    </row>
    <row r="46" spans="2:16" ht="39" customHeight="1" x14ac:dyDescent="0.25">
      <c r="B46" s="160"/>
      <c r="C46" s="1519" t="s">
        <v>521</v>
      </c>
      <c r="D46" s="1436"/>
      <c r="E46" s="1436"/>
      <c r="F46" s="11" t="s">
        <v>1903</v>
      </c>
      <c r="G46" s="7"/>
      <c r="P46" s="473"/>
    </row>
    <row r="47" spans="2:16" ht="15" customHeight="1" x14ac:dyDescent="0.25">
      <c r="B47" s="160"/>
      <c r="C47" s="670"/>
      <c r="D47" s="3020" t="s">
        <v>920</v>
      </c>
      <c r="E47" s="3069"/>
      <c r="F47" s="3021"/>
      <c r="G47" s="7"/>
      <c r="P47" s="473"/>
    </row>
    <row r="48" spans="2:16" ht="39" customHeight="1" thickBot="1" x14ac:dyDescent="0.3">
      <c r="B48" s="160"/>
      <c r="C48" s="2223" t="s">
        <v>548</v>
      </c>
      <c r="D48" s="1700"/>
      <c r="E48" s="1700"/>
      <c r="F48" s="360" t="s">
        <v>407</v>
      </c>
      <c r="G48" s="7"/>
      <c r="P48" s="473"/>
    </row>
    <row r="49" spans="2:19" ht="15" customHeight="1" x14ac:dyDescent="0.25">
      <c r="B49" s="160"/>
      <c r="C49" s="7"/>
      <c r="D49" s="7"/>
      <c r="E49" s="7"/>
      <c r="F49" s="7"/>
      <c r="G49" s="7"/>
      <c r="P49" s="473"/>
    </row>
    <row r="50" spans="2:19" ht="39" customHeight="1" x14ac:dyDescent="0.25">
      <c r="B50" s="483"/>
      <c r="C50" s="484"/>
      <c r="D50" s="484"/>
      <c r="E50" s="484"/>
      <c r="F50" s="484"/>
      <c r="G50" s="484"/>
      <c r="H50" s="484"/>
      <c r="I50" s="485"/>
      <c r="J50" s="485"/>
      <c r="K50" s="485"/>
      <c r="L50" s="485"/>
      <c r="M50" s="485"/>
      <c r="N50" s="485"/>
      <c r="O50" s="485"/>
      <c r="P50" s="486"/>
    </row>
    <row r="51" spans="2:19" ht="41.25" customHeight="1" x14ac:dyDescent="0.25">
      <c r="C51" s="7"/>
      <c r="D51" s="7"/>
      <c r="E51" s="7"/>
      <c r="F51" s="7"/>
      <c r="G51" s="7"/>
      <c r="H51" s="7"/>
      <c r="I51" s="7"/>
      <c r="J51" s="7"/>
      <c r="K51" s="7"/>
    </row>
    <row r="52" spans="2:19" ht="35.25" customHeight="1" x14ac:dyDescent="0.25">
      <c r="B52" s="468"/>
      <c r="C52" s="107"/>
      <c r="D52" s="107"/>
      <c r="E52" s="107"/>
      <c r="F52" s="107"/>
      <c r="G52" s="107"/>
      <c r="H52" s="107"/>
      <c r="I52" s="107"/>
      <c r="J52" s="107"/>
      <c r="K52" s="107"/>
      <c r="L52" s="469"/>
      <c r="M52" s="469"/>
      <c r="N52" s="469"/>
      <c r="O52" s="469"/>
      <c r="P52" s="469"/>
      <c r="Q52" s="469"/>
      <c r="R52" s="469"/>
      <c r="S52" s="470"/>
    </row>
    <row r="53" spans="2:19" ht="35.25" customHeight="1" thickBot="1" x14ac:dyDescent="0.3">
      <c r="B53" s="160"/>
      <c r="C53" s="3061" t="s">
        <v>1652</v>
      </c>
      <c r="D53" s="3062"/>
      <c r="E53" s="3062"/>
      <c r="F53" s="487"/>
      <c r="G53" s="487"/>
      <c r="H53" s="487"/>
      <c r="I53" s="487"/>
      <c r="S53" s="473"/>
    </row>
    <row r="54" spans="2:19" ht="26.25" customHeight="1" x14ac:dyDescent="0.25">
      <c r="B54" s="160"/>
      <c r="C54" s="3070" t="s">
        <v>1653</v>
      </c>
      <c r="D54" s="3071"/>
      <c r="E54" s="3071"/>
      <c r="F54" s="3071"/>
      <c r="G54" s="3071"/>
      <c r="H54" s="3071"/>
      <c r="I54" s="3072"/>
      <c r="S54" s="473"/>
    </row>
    <row r="55" spans="2:19" ht="78" customHeight="1" x14ac:dyDescent="0.25">
      <c r="B55" s="160"/>
      <c r="C55" s="3075" t="s">
        <v>1293</v>
      </c>
      <c r="D55" s="3076"/>
      <c r="E55" s="3076"/>
      <c r="F55" s="3073" t="s">
        <v>1294</v>
      </c>
      <c r="G55" s="3074"/>
      <c r="H55" s="3077" t="s">
        <v>1654</v>
      </c>
      <c r="I55" s="3078"/>
      <c r="S55" s="473"/>
    </row>
    <row r="56" spans="2:19" ht="27" customHeight="1" thickBot="1" x14ac:dyDescent="0.3">
      <c r="B56" s="160"/>
      <c r="C56" s="3079" t="s">
        <v>1329</v>
      </c>
      <c r="D56" s="3080"/>
      <c r="E56" s="3080"/>
      <c r="F56" s="665" t="s">
        <v>1330</v>
      </c>
      <c r="G56" s="666"/>
      <c r="H56" s="3022" t="s">
        <v>1329</v>
      </c>
      <c r="I56" s="3023"/>
      <c r="S56" s="473"/>
    </row>
    <row r="57" spans="2:19" ht="39" customHeight="1" thickBot="1" x14ac:dyDescent="0.3">
      <c r="B57" s="160"/>
      <c r="S57" s="473"/>
    </row>
    <row r="58" spans="2:19" ht="34.5" customHeight="1" x14ac:dyDescent="0.25">
      <c r="B58" s="160"/>
      <c r="C58" s="3047" t="s">
        <v>1296</v>
      </c>
      <c r="D58" s="3048"/>
      <c r="E58" s="3048"/>
      <c r="F58" s="3049"/>
      <c r="G58" s="3081" t="s">
        <v>1297</v>
      </c>
      <c r="H58" s="3082"/>
      <c r="I58" s="3082"/>
      <c r="J58" s="3083"/>
      <c r="K58" s="3050" t="s">
        <v>1298</v>
      </c>
      <c r="L58" s="3051"/>
      <c r="M58" s="3052"/>
      <c r="S58" s="473"/>
    </row>
    <row r="59" spans="2:19" ht="30" customHeight="1" x14ac:dyDescent="0.25">
      <c r="B59" s="160"/>
      <c r="C59" s="3053" t="s">
        <v>1324</v>
      </c>
      <c r="D59" s="3054"/>
      <c r="E59" s="3054"/>
      <c r="F59" s="3055"/>
      <c r="G59" s="3056" t="s">
        <v>1324</v>
      </c>
      <c r="H59" s="3084"/>
      <c r="I59" s="3084"/>
      <c r="J59" s="3085"/>
      <c r="K59" s="3056" t="s">
        <v>1324</v>
      </c>
      <c r="L59" s="3057"/>
      <c r="M59" s="3058"/>
      <c r="S59" s="473"/>
    </row>
    <row r="60" spans="2:19" ht="51" customHeight="1" x14ac:dyDescent="0.25">
      <c r="B60" s="160"/>
      <c r="C60" s="1519" t="s">
        <v>490</v>
      </c>
      <c r="D60" s="1436"/>
      <c r="E60" s="1436" t="s">
        <v>1299</v>
      </c>
      <c r="F60" s="2391"/>
      <c r="G60" s="1519" t="s">
        <v>490</v>
      </c>
      <c r="H60" s="1436"/>
      <c r="I60" s="1436"/>
      <c r="J60" s="351" t="s">
        <v>1302</v>
      </c>
      <c r="K60" s="10" t="s">
        <v>490</v>
      </c>
      <c r="L60" s="1647" t="s">
        <v>1255</v>
      </c>
      <c r="M60" s="2366"/>
      <c r="S60" s="473"/>
    </row>
    <row r="61" spans="2:19" ht="33.75" customHeight="1" x14ac:dyDescent="0.25">
      <c r="B61" s="160"/>
      <c r="C61" s="1519" t="s">
        <v>1077</v>
      </c>
      <c r="D61" s="1436"/>
      <c r="E61" s="1436" t="s">
        <v>776</v>
      </c>
      <c r="F61" s="2391"/>
      <c r="G61" s="3060" t="s">
        <v>489</v>
      </c>
      <c r="H61" s="2761"/>
      <c r="I61" s="2761"/>
      <c r="J61" s="351" t="s">
        <v>93</v>
      </c>
      <c r="K61" s="10" t="s">
        <v>489</v>
      </c>
      <c r="L61" s="1647" t="s">
        <v>646</v>
      </c>
      <c r="M61" s="2366"/>
      <c r="S61" s="473"/>
    </row>
    <row r="62" spans="2:19" ht="15" customHeight="1" x14ac:dyDescent="0.25">
      <c r="B62" s="160"/>
      <c r="C62" s="479"/>
      <c r="D62" s="2952" t="s">
        <v>920</v>
      </c>
      <c r="E62" s="2952"/>
      <c r="F62" s="2953"/>
      <c r="G62" s="10"/>
      <c r="H62" s="3086" t="s">
        <v>919</v>
      </c>
      <c r="I62" s="3087"/>
      <c r="J62" s="3088"/>
      <c r="K62" s="488"/>
      <c r="L62" s="3033" t="s">
        <v>919</v>
      </c>
      <c r="M62" s="3034"/>
      <c r="S62" s="473"/>
    </row>
    <row r="63" spans="2:19" ht="40.5" customHeight="1" x14ac:dyDescent="0.25">
      <c r="B63" s="160"/>
      <c r="C63" s="1519" t="s">
        <v>1076</v>
      </c>
      <c r="D63" s="1436"/>
      <c r="E63" s="1436" t="s">
        <v>403</v>
      </c>
      <c r="F63" s="2391"/>
      <c r="G63" s="1519" t="s">
        <v>1303</v>
      </c>
      <c r="H63" s="1436"/>
      <c r="I63" s="1436"/>
      <c r="J63" s="351" t="s">
        <v>717</v>
      </c>
      <c r="K63" s="5" t="s">
        <v>487</v>
      </c>
      <c r="L63" s="1647" t="s">
        <v>1235</v>
      </c>
      <c r="M63" s="2366"/>
      <c r="S63" s="473"/>
    </row>
    <row r="64" spans="2:19" ht="15" customHeight="1" x14ac:dyDescent="0.25">
      <c r="B64" s="160"/>
      <c r="C64" s="479"/>
      <c r="D64" s="2952" t="s">
        <v>920</v>
      </c>
      <c r="E64" s="2952"/>
      <c r="F64" s="2953"/>
      <c r="G64" s="479"/>
      <c r="H64" s="3086" t="s">
        <v>919</v>
      </c>
      <c r="I64" s="3087"/>
      <c r="J64" s="3088"/>
      <c r="K64" s="489"/>
      <c r="L64" s="3039" t="s">
        <v>919</v>
      </c>
      <c r="M64" s="3040"/>
      <c r="S64" s="473"/>
    </row>
    <row r="65" spans="2:19" ht="36" customHeight="1" x14ac:dyDescent="0.25">
      <c r="B65" s="160"/>
      <c r="C65" s="1519" t="s">
        <v>1269</v>
      </c>
      <c r="D65" s="1436"/>
      <c r="E65" s="1436" t="s">
        <v>776</v>
      </c>
      <c r="F65" s="2391"/>
      <c r="G65" s="1519" t="s">
        <v>1076</v>
      </c>
      <c r="H65" s="1436"/>
      <c r="I65" s="1436"/>
      <c r="J65" s="351" t="s">
        <v>717</v>
      </c>
      <c r="K65" s="5" t="s">
        <v>486</v>
      </c>
      <c r="L65" s="1647" t="s">
        <v>1235</v>
      </c>
      <c r="M65" s="2366"/>
      <c r="S65" s="473"/>
    </row>
    <row r="66" spans="2:19" ht="15" customHeight="1" x14ac:dyDescent="0.25">
      <c r="B66" s="160"/>
      <c r="C66" s="479"/>
      <c r="D66" s="2952" t="s">
        <v>920</v>
      </c>
      <c r="E66" s="2952"/>
      <c r="F66" s="2953"/>
      <c r="G66" s="479"/>
      <c r="H66" s="3086" t="s">
        <v>919</v>
      </c>
      <c r="I66" s="3087"/>
      <c r="J66" s="3088"/>
      <c r="K66" s="489"/>
      <c r="L66" s="3039" t="s">
        <v>919</v>
      </c>
      <c r="M66" s="3040"/>
      <c r="S66" s="473"/>
    </row>
    <row r="67" spans="2:19" ht="36" customHeight="1" thickBot="1" x14ac:dyDescent="0.3">
      <c r="B67" s="160"/>
      <c r="C67" s="2223" t="s">
        <v>1074</v>
      </c>
      <c r="D67" s="1700"/>
      <c r="E67" s="1700" t="s">
        <v>403</v>
      </c>
      <c r="F67" s="2436"/>
      <c r="G67" s="1519" t="s">
        <v>1269</v>
      </c>
      <c r="H67" s="1436"/>
      <c r="I67" s="1436"/>
      <c r="J67" s="351" t="s">
        <v>717</v>
      </c>
      <c r="K67" s="5" t="s">
        <v>485</v>
      </c>
      <c r="L67" s="1647" t="s">
        <v>1235</v>
      </c>
      <c r="M67" s="2366"/>
      <c r="S67" s="473"/>
    </row>
    <row r="68" spans="2:19" ht="15" customHeight="1" x14ac:dyDescent="0.25">
      <c r="B68" s="160"/>
      <c r="G68" s="479"/>
      <c r="H68" s="3086" t="s">
        <v>919</v>
      </c>
      <c r="I68" s="3087"/>
      <c r="J68" s="3088"/>
      <c r="K68" s="489"/>
      <c r="L68" s="3039" t="s">
        <v>919</v>
      </c>
      <c r="M68" s="3040"/>
      <c r="S68" s="473"/>
    </row>
    <row r="69" spans="2:19" ht="42.75" customHeight="1" x14ac:dyDescent="0.25">
      <c r="B69" s="160"/>
      <c r="G69" s="1519" t="s">
        <v>1270</v>
      </c>
      <c r="H69" s="1436"/>
      <c r="I69" s="1436"/>
      <c r="J69" s="490" t="s">
        <v>1300</v>
      </c>
      <c r="K69" s="5" t="s">
        <v>484</v>
      </c>
      <c r="L69" s="3044" t="s">
        <v>1304</v>
      </c>
      <c r="M69" s="3045"/>
      <c r="S69" s="473"/>
    </row>
    <row r="70" spans="2:19" ht="15" customHeight="1" x14ac:dyDescent="0.25">
      <c r="B70" s="160"/>
      <c r="C70" s="7"/>
      <c r="D70" s="7"/>
      <c r="E70" s="7"/>
      <c r="F70" s="7"/>
      <c r="G70" s="479"/>
      <c r="H70" s="3086" t="s">
        <v>919</v>
      </c>
      <c r="I70" s="3087"/>
      <c r="J70" s="3088"/>
      <c r="K70" s="489"/>
      <c r="L70" s="3039" t="s">
        <v>919</v>
      </c>
      <c r="M70" s="3040"/>
      <c r="S70" s="473"/>
    </row>
    <row r="71" spans="2:19" ht="33.75" x14ac:dyDescent="0.25">
      <c r="B71" s="160"/>
      <c r="G71" s="1519" t="s">
        <v>1074</v>
      </c>
      <c r="H71" s="1436"/>
      <c r="I71" s="1436"/>
      <c r="J71" s="22" t="s">
        <v>717</v>
      </c>
      <c r="K71" s="5" t="s">
        <v>483</v>
      </c>
      <c r="L71" s="1647" t="s">
        <v>1235</v>
      </c>
      <c r="M71" s="2366"/>
      <c r="S71" s="473"/>
    </row>
    <row r="72" spans="2:19" s="672" customFormat="1" ht="15" customHeight="1" x14ac:dyDescent="0.25">
      <c r="B72" s="671"/>
      <c r="C72" s="3035"/>
      <c r="D72" s="3035"/>
      <c r="E72" s="3035"/>
      <c r="F72" s="3035"/>
      <c r="G72" s="3089" t="s">
        <v>919</v>
      </c>
      <c r="H72" s="3090"/>
      <c r="I72" s="3090"/>
      <c r="J72" s="3091"/>
      <c r="K72" s="3036" t="s">
        <v>919</v>
      </c>
      <c r="L72" s="3037"/>
      <c r="M72" s="3038"/>
      <c r="S72" s="673"/>
    </row>
    <row r="73" spans="2:19" ht="32.25" customHeight="1" thickBot="1" x14ac:dyDescent="0.3">
      <c r="B73" s="160"/>
      <c r="C73" s="7"/>
      <c r="D73" s="7"/>
      <c r="E73" s="7"/>
      <c r="F73" s="7"/>
      <c r="G73" s="3041" t="s">
        <v>1301</v>
      </c>
      <c r="H73" s="1879"/>
      <c r="I73" s="1879"/>
      <c r="J73" s="491" t="s">
        <v>884</v>
      </c>
      <c r="K73" s="517" t="s">
        <v>1301</v>
      </c>
      <c r="L73" s="3042" t="s">
        <v>8</v>
      </c>
      <c r="M73" s="3043"/>
      <c r="S73" s="473"/>
    </row>
    <row r="74" spans="2:19" ht="41.25" customHeight="1" x14ac:dyDescent="0.25">
      <c r="B74" s="160"/>
      <c r="C74" s="7"/>
      <c r="D74" s="7"/>
      <c r="E74" s="7"/>
      <c r="F74" s="7"/>
      <c r="G74" s="7"/>
      <c r="H74" s="7"/>
      <c r="I74" s="7"/>
      <c r="J74" s="7"/>
      <c r="K74" s="492"/>
      <c r="L74" s="493"/>
      <c r="M74" s="493"/>
      <c r="S74" s="473"/>
    </row>
    <row r="75" spans="2:19" ht="27.75" customHeight="1" thickBot="1" x14ac:dyDescent="0.3">
      <c r="B75" s="160"/>
      <c r="C75" s="3027" t="s">
        <v>1340</v>
      </c>
      <c r="D75" s="3028"/>
      <c r="E75" s="3028"/>
      <c r="F75" s="3029"/>
      <c r="G75" s="3092" t="s">
        <v>1341</v>
      </c>
      <c r="H75" s="3093"/>
      <c r="I75" s="3093"/>
      <c r="J75" s="3094"/>
      <c r="K75" s="3030" t="s">
        <v>1342</v>
      </c>
      <c r="L75" s="3031"/>
      <c r="M75" s="3032"/>
      <c r="N75" s="494"/>
      <c r="S75" s="473"/>
    </row>
    <row r="76" spans="2:19" ht="38.25" customHeight="1" x14ac:dyDescent="0.25">
      <c r="B76" s="160"/>
      <c r="C76" s="3047" t="s">
        <v>1296</v>
      </c>
      <c r="D76" s="3048"/>
      <c r="E76" s="3048"/>
      <c r="F76" s="3049"/>
      <c r="G76" s="3081" t="s">
        <v>1297</v>
      </c>
      <c r="H76" s="3082"/>
      <c r="I76" s="3082"/>
      <c r="J76" s="3083"/>
      <c r="K76" s="3050" t="s">
        <v>1298</v>
      </c>
      <c r="L76" s="3051"/>
      <c r="M76" s="3052"/>
      <c r="S76" s="473"/>
    </row>
    <row r="77" spans="2:19" ht="32.25" customHeight="1" x14ac:dyDescent="0.25">
      <c r="B77" s="160"/>
      <c r="C77" s="3053" t="s">
        <v>1324</v>
      </c>
      <c r="D77" s="3054"/>
      <c r="E77" s="3054"/>
      <c r="F77" s="3055"/>
      <c r="G77" s="3056" t="s">
        <v>1909</v>
      </c>
      <c r="H77" s="3084"/>
      <c r="I77" s="3084"/>
      <c r="J77" s="3085"/>
      <c r="K77" s="3056" t="s">
        <v>1324</v>
      </c>
      <c r="L77" s="3057"/>
      <c r="M77" s="3058"/>
      <c r="S77" s="473"/>
    </row>
    <row r="78" spans="2:19" ht="45.75" customHeight="1" x14ac:dyDescent="0.25">
      <c r="B78" s="160"/>
      <c r="C78" s="1519" t="s">
        <v>1077</v>
      </c>
      <c r="D78" s="1436"/>
      <c r="E78" s="1436" t="s">
        <v>776</v>
      </c>
      <c r="F78" s="2391"/>
      <c r="G78" s="2954" t="s">
        <v>1307</v>
      </c>
      <c r="H78" s="1650"/>
      <c r="I78" s="1533"/>
      <c r="J78" s="2955" t="s">
        <v>1345</v>
      </c>
      <c r="K78" s="62" t="s">
        <v>1301</v>
      </c>
      <c r="L78" s="1451" t="s">
        <v>1308</v>
      </c>
      <c r="M78" s="2955"/>
      <c r="S78" s="473"/>
    </row>
    <row r="79" spans="2:19" ht="40.5" customHeight="1" thickBot="1" x14ac:dyDescent="0.3">
      <c r="B79" s="160"/>
      <c r="C79" s="3046" t="s">
        <v>862</v>
      </c>
      <c r="D79" s="2672"/>
      <c r="E79" s="1451" t="s">
        <v>1306</v>
      </c>
      <c r="F79" s="2955"/>
      <c r="G79" s="2954" t="s">
        <v>1777</v>
      </c>
      <c r="H79" s="1650"/>
      <c r="I79" s="1533"/>
      <c r="J79" s="2956"/>
      <c r="K79" s="680" t="s">
        <v>1777</v>
      </c>
      <c r="L79" s="3059"/>
      <c r="M79" s="2961"/>
      <c r="S79" s="473"/>
    </row>
    <row r="80" spans="2:19" ht="39.75" customHeight="1" x14ac:dyDescent="0.25">
      <c r="B80" s="160"/>
      <c r="C80" s="2954" t="s">
        <v>1777</v>
      </c>
      <c r="D80" s="1533"/>
      <c r="E80" s="1454"/>
      <c r="F80" s="2956"/>
      <c r="G80" s="3056" t="s">
        <v>1910</v>
      </c>
      <c r="H80" s="3084"/>
      <c r="I80" s="3084"/>
      <c r="J80" s="3085"/>
      <c r="S80" s="473"/>
    </row>
    <row r="81" spans="2:19" ht="42" customHeight="1" x14ac:dyDescent="0.25">
      <c r="B81" s="160"/>
      <c r="C81" s="479"/>
      <c r="D81" s="2952" t="s">
        <v>920</v>
      </c>
      <c r="E81" s="2952"/>
      <c r="F81" s="2953"/>
      <c r="G81" s="2954" t="s">
        <v>1307</v>
      </c>
      <c r="H81" s="1650"/>
      <c r="I81" s="1533"/>
      <c r="J81" s="2955" t="s">
        <v>1345</v>
      </c>
      <c r="S81" s="473"/>
    </row>
    <row r="82" spans="2:19" ht="41.25" customHeight="1" thickBot="1" x14ac:dyDescent="0.3">
      <c r="B82" s="160"/>
      <c r="C82" s="1519" t="s">
        <v>1076</v>
      </c>
      <c r="D82" s="1436"/>
      <c r="E82" s="1436" t="s">
        <v>403</v>
      </c>
      <c r="F82" s="2391"/>
      <c r="G82" s="2950" t="s">
        <v>512</v>
      </c>
      <c r="H82" s="2951"/>
      <c r="I82" s="1537"/>
      <c r="J82" s="2961"/>
      <c r="S82" s="473"/>
    </row>
    <row r="83" spans="2:19" ht="47.25" customHeight="1" x14ac:dyDescent="0.25">
      <c r="B83" s="160"/>
      <c r="C83" s="2957" t="s">
        <v>1309</v>
      </c>
      <c r="D83" s="2958"/>
      <c r="E83" s="1451" t="s">
        <v>1313</v>
      </c>
      <c r="F83" s="2955"/>
      <c r="S83" s="473"/>
    </row>
    <row r="84" spans="2:19" ht="41.25" customHeight="1" x14ac:dyDescent="0.25">
      <c r="B84" s="160"/>
      <c r="C84" s="2954" t="s">
        <v>1777</v>
      </c>
      <c r="D84" s="1533"/>
      <c r="E84" s="1454"/>
      <c r="F84" s="2956"/>
      <c r="S84" s="473"/>
    </row>
    <row r="85" spans="2:19" ht="15" customHeight="1" x14ac:dyDescent="0.25">
      <c r="B85" s="160"/>
      <c r="C85" s="479"/>
      <c r="D85" s="2952" t="s">
        <v>920</v>
      </c>
      <c r="E85" s="2952"/>
      <c r="F85" s="2953"/>
      <c r="S85" s="473"/>
    </row>
    <row r="86" spans="2:19" ht="39" customHeight="1" x14ac:dyDescent="0.25">
      <c r="B86" s="160"/>
      <c r="C86" s="1519" t="s">
        <v>1269</v>
      </c>
      <c r="D86" s="1436"/>
      <c r="E86" s="1436" t="s">
        <v>776</v>
      </c>
      <c r="F86" s="2391"/>
      <c r="S86" s="473"/>
    </row>
    <row r="87" spans="2:19" ht="48" customHeight="1" x14ac:dyDescent="0.25">
      <c r="B87" s="160"/>
      <c r="C87" s="2957" t="s">
        <v>1310</v>
      </c>
      <c r="D87" s="2958"/>
      <c r="E87" s="1451" t="s">
        <v>1312</v>
      </c>
      <c r="F87" s="2955"/>
      <c r="S87" s="473"/>
    </row>
    <row r="88" spans="2:19" ht="36.75" customHeight="1" x14ac:dyDescent="0.25">
      <c r="B88" s="160"/>
      <c r="C88" s="2954" t="s">
        <v>1777</v>
      </c>
      <c r="D88" s="1533"/>
      <c r="E88" s="1454"/>
      <c r="F88" s="2956"/>
      <c r="S88" s="473"/>
    </row>
    <row r="89" spans="2:19" ht="15" customHeight="1" x14ac:dyDescent="0.25">
      <c r="B89" s="160"/>
      <c r="C89" s="479"/>
      <c r="D89" s="2952" t="s">
        <v>920</v>
      </c>
      <c r="E89" s="2952"/>
      <c r="F89" s="2953"/>
      <c r="S89" s="473"/>
    </row>
    <row r="90" spans="2:19" ht="42.75" customHeight="1" x14ac:dyDescent="0.25">
      <c r="B90" s="160"/>
      <c r="C90" s="1519" t="s">
        <v>1074</v>
      </c>
      <c r="D90" s="1436"/>
      <c r="E90" s="1436" t="s">
        <v>403</v>
      </c>
      <c r="F90" s="2391"/>
      <c r="S90" s="473"/>
    </row>
    <row r="91" spans="2:19" ht="36" customHeight="1" x14ac:dyDescent="0.25">
      <c r="B91" s="160"/>
      <c r="C91" s="2959" t="s">
        <v>1890</v>
      </c>
      <c r="D91" s="2960"/>
      <c r="E91" s="2002" t="s">
        <v>1311</v>
      </c>
      <c r="F91" s="1476"/>
      <c r="S91" s="473"/>
    </row>
    <row r="92" spans="2:19" ht="38.25" customHeight="1" thickBot="1" x14ac:dyDescent="0.3">
      <c r="B92" s="160"/>
      <c r="C92" s="2223" t="s">
        <v>1777</v>
      </c>
      <c r="D92" s="1700"/>
      <c r="E92" s="2003"/>
      <c r="F92" s="1485"/>
      <c r="S92" s="473"/>
    </row>
    <row r="93" spans="2:19" ht="36.75" customHeight="1" x14ac:dyDescent="0.25">
      <c r="B93" s="483"/>
      <c r="C93" s="484"/>
      <c r="D93" s="484"/>
      <c r="E93" s="484"/>
      <c r="F93" s="484"/>
      <c r="G93" s="484"/>
      <c r="H93" s="484"/>
      <c r="I93" s="484"/>
      <c r="J93" s="484"/>
      <c r="K93" s="484"/>
      <c r="L93" s="485"/>
      <c r="M93" s="485"/>
      <c r="N93" s="485"/>
      <c r="O93" s="485"/>
      <c r="P93" s="485"/>
      <c r="Q93" s="485"/>
      <c r="R93" s="485"/>
      <c r="S93" s="486"/>
    </row>
    <row r="94" spans="2:19" ht="51" customHeight="1" x14ac:dyDescent="0.25">
      <c r="C94" s="7"/>
      <c r="D94" s="7"/>
      <c r="E94" s="7"/>
      <c r="F94" s="7"/>
      <c r="G94" s="7"/>
      <c r="H94" s="7"/>
      <c r="I94" s="7"/>
      <c r="J94" s="7"/>
      <c r="K94" s="7"/>
    </row>
    <row r="95" spans="2:19" ht="24" customHeight="1" x14ac:dyDescent="0.25">
      <c r="B95" s="468"/>
      <c r="C95" s="107"/>
      <c r="D95" s="107"/>
      <c r="E95" s="107"/>
      <c r="F95" s="107"/>
      <c r="G95" s="107"/>
      <c r="H95" s="107"/>
      <c r="I95" s="107"/>
      <c r="J95" s="107"/>
      <c r="K95" s="107"/>
      <c r="L95" s="469"/>
      <c r="M95" s="469"/>
      <c r="N95" s="469"/>
      <c r="O95" s="469"/>
      <c r="P95" s="469"/>
      <c r="Q95" s="469"/>
      <c r="R95" s="469"/>
      <c r="S95" s="470"/>
    </row>
    <row r="96" spans="2:19" ht="31.5" customHeight="1" x14ac:dyDescent="0.25">
      <c r="B96" s="160"/>
      <c r="C96" s="827" t="s">
        <v>1314</v>
      </c>
      <c r="D96" s="827"/>
      <c r="E96" s="827"/>
      <c r="F96" s="827"/>
      <c r="G96" s="827"/>
      <c r="H96" s="827"/>
      <c r="I96" s="827"/>
      <c r="J96" s="827"/>
      <c r="K96" s="827"/>
      <c r="L96" s="827"/>
      <c r="M96" s="667"/>
      <c r="S96" s="473"/>
    </row>
    <row r="97" spans="2:19" ht="12.75" customHeight="1" x14ac:dyDescent="0.25">
      <c r="B97" s="160"/>
      <c r="C97" s="495"/>
      <c r="D97" s="496"/>
      <c r="E97" s="496"/>
      <c r="F97" s="496"/>
      <c r="G97" s="496"/>
      <c r="H97" s="496"/>
      <c r="I97" s="496"/>
      <c r="J97" s="496"/>
      <c r="K97" s="496"/>
      <c r="L97" s="496"/>
      <c r="M97" s="496"/>
      <c r="S97" s="473"/>
    </row>
    <row r="98" spans="2:19" ht="105" customHeight="1" x14ac:dyDescent="0.25">
      <c r="B98" s="160"/>
      <c r="C98" s="497" t="s">
        <v>1305</v>
      </c>
      <c r="D98" s="497" t="s">
        <v>1321</v>
      </c>
      <c r="E98" s="137" t="s">
        <v>1316</v>
      </c>
      <c r="F98" s="497" t="s">
        <v>1315</v>
      </c>
      <c r="G98" s="497" t="s">
        <v>1320</v>
      </c>
      <c r="H98" s="497" t="s">
        <v>1317</v>
      </c>
      <c r="I98" s="497" t="s">
        <v>1346</v>
      </c>
      <c r="J98" s="497" t="s">
        <v>1319</v>
      </c>
      <c r="K98" s="518" t="s">
        <v>1318</v>
      </c>
      <c r="L98" s="497" t="s">
        <v>1323</v>
      </c>
      <c r="M98" s="498"/>
      <c r="S98" s="473"/>
    </row>
    <row r="99" spans="2:19" ht="15.75" customHeight="1" x14ac:dyDescent="0.25">
      <c r="B99" s="160"/>
      <c r="C99" s="499">
        <v>111</v>
      </c>
      <c r="D99" s="500">
        <v>41896</v>
      </c>
      <c r="E99" s="500">
        <v>41912</v>
      </c>
      <c r="F99" s="501" t="s">
        <v>101</v>
      </c>
      <c r="G99" s="502">
        <v>1</v>
      </c>
      <c r="H99" s="503">
        <f t="shared" ref="H99:H116" si="0">E99-D99</f>
        <v>16</v>
      </c>
      <c r="I99" s="466">
        <v>0</v>
      </c>
      <c r="J99" s="502">
        <v>18</v>
      </c>
      <c r="K99" s="504">
        <v>1</v>
      </c>
      <c r="L99" s="504">
        <v>1</v>
      </c>
      <c r="M99" s="505"/>
      <c r="S99" s="473"/>
    </row>
    <row r="100" spans="2:19" ht="15" customHeight="1" x14ac:dyDescent="0.25">
      <c r="B100" s="160"/>
      <c r="C100" s="499">
        <v>112</v>
      </c>
      <c r="D100" s="500">
        <v>41601</v>
      </c>
      <c r="E100" s="500">
        <v>41639</v>
      </c>
      <c r="F100" s="501" t="s">
        <v>101</v>
      </c>
      <c r="G100" s="502">
        <v>2</v>
      </c>
      <c r="H100" s="503">
        <f t="shared" si="0"/>
        <v>38</v>
      </c>
      <c r="I100" s="466">
        <v>0</v>
      </c>
      <c r="J100" s="502">
        <v>17</v>
      </c>
      <c r="K100" s="504">
        <v>1</v>
      </c>
      <c r="L100" s="504">
        <v>1</v>
      </c>
      <c r="M100" s="505"/>
      <c r="S100" s="473"/>
    </row>
    <row r="101" spans="2:19" ht="17.25" customHeight="1" x14ac:dyDescent="0.25">
      <c r="B101" s="160"/>
      <c r="C101" s="499">
        <v>113</v>
      </c>
      <c r="D101" s="500">
        <v>41776</v>
      </c>
      <c r="E101" s="500">
        <v>41816</v>
      </c>
      <c r="F101" s="506" t="s">
        <v>93</v>
      </c>
      <c r="G101" s="502">
        <v>3</v>
      </c>
      <c r="H101" s="503">
        <f t="shared" si="0"/>
        <v>40</v>
      </c>
      <c r="I101" s="502">
        <v>1</v>
      </c>
      <c r="J101" s="502">
        <v>16</v>
      </c>
      <c r="K101" s="504">
        <f t="shared" ref="K101:K116" si="1">(J101-I101)/J101</f>
        <v>0.9375</v>
      </c>
      <c r="L101" s="504">
        <f>PRODUCT(K99:K101)</f>
        <v>0.9375</v>
      </c>
      <c r="M101" s="505"/>
      <c r="S101" s="473"/>
    </row>
    <row r="102" spans="2:19" x14ac:dyDescent="0.25">
      <c r="B102" s="160"/>
      <c r="C102" s="499">
        <v>114</v>
      </c>
      <c r="D102" s="500">
        <v>40974</v>
      </c>
      <c r="E102" s="500">
        <v>41019</v>
      </c>
      <c r="F102" s="506" t="s">
        <v>93</v>
      </c>
      <c r="G102" s="502">
        <v>4</v>
      </c>
      <c r="H102" s="503">
        <f t="shared" si="0"/>
        <v>45</v>
      </c>
      <c r="I102" s="502">
        <v>1</v>
      </c>
      <c r="J102" s="502">
        <v>15</v>
      </c>
      <c r="K102" s="504">
        <f t="shared" si="1"/>
        <v>0.93333333333333335</v>
      </c>
      <c r="L102" s="504">
        <f>PRODUCT(K99:K102)</f>
        <v>0.875</v>
      </c>
      <c r="M102" s="505"/>
      <c r="S102" s="473"/>
    </row>
    <row r="103" spans="2:19" x14ac:dyDescent="0.25">
      <c r="B103" s="160"/>
      <c r="C103" s="499">
        <v>115</v>
      </c>
      <c r="D103" s="500">
        <v>41291</v>
      </c>
      <c r="E103" s="500">
        <v>41348</v>
      </c>
      <c r="F103" s="507" t="s">
        <v>125</v>
      </c>
      <c r="G103" s="497">
        <v>5</v>
      </c>
      <c r="H103" s="503">
        <f t="shared" si="0"/>
        <v>57</v>
      </c>
      <c r="I103" s="508">
        <v>1</v>
      </c>
      <c r="J103" s="508">
        <v>14</v>
      </c>
      <c r="K103" s="509">
        <f t="shared" si="1"/>
        <v>0.9285714285714286</v>
      </c>
      <c r="L103" s="509">
        <f>PRODUCT(K99:K103)</f>
        <v>0.8125</v>
      </c>
      <c r="M103" s="505"/>
      <c r="S103" s="473"/>
    </row>
    <row r="104" spans="2:19" ht="15" customHeight="1" x14ac:dyDescent="0.25">
      <c r="B104" s="160"/>
      <c r="C104" s="499">
        <v>116</v>
      </c>
      <c r="D104" s="500">
        <v>40808</v>
      </c>
      <c r="E104" s="500">
        <v>40890</v>
      </c>
      <c r="F104" s="507" t="s">
        <v>125</v>
      </c>
      <c r="G104" s="497">
        <v>6</v>
      </c>
      <c r="H104" s="503">
        <f t="shared" si="0"/>
        <v>82</v>
      </c>
      <c r="I104" s="508">
        <v>1</v>
      </c>
      <c r="J104" s="508">
        <v>13</v>
      </c>
      <c r="K104" s="509">
        <f t="shared" si="1"/>
        <v>0.92307692307692313</v>
      </c>
      <c r="L104" s="509">
        <f>PRODUCT(K99:K104)</f>
        <v>0.75</v>
      </c>
      <c r="M104" s="505"/>
      <c r="S104" s="473"/>
    </row>
    <row r="105" spans="2:19" x14ac:dyDescent="0.25">
      <c r="B105" s="160"/>
      <c r="C105" s="499">
        <v>117</v>
      </c>
      <c r="D105" s="500">
        <v>41185</v>
      </c>
      <c r="E105" s="500">
        <v>41286</v>
      </c>
      <c r="F105" s="507" t="s">
        <v>125</v>
      </c>
      <c r="G105" s="497">
        <v>7</v>
      </c>
      <c r="H105" s="503">
        <f t="shared" si="0"/>
        <v>101</v>
      </c>
      <c r="I105" s="508">
        <v>1</v>
      </c>
      <c r="J105" s="508">
        <v>12</v>
      </c>
      <c r="K105" s="509">
        <f t="shared" si="1"/>
        <v>0.91666666666666663</v>
      </c>
      <c r="L105" s="509">
        <f>PRODUCT(K99:K105)</f>
        <v>0.6875</v>
      </c>
      <c r="M105" s="505"/>
      <c r="S105" s="473"/>
    </row>
    <row r="106" spans="2:19" x14ac:dyDescent="0.25">
      <c r="B106" s="160"/>
      <c r="C106" s="499">
        <v>121</v>
      </c>
      <c r="D106" s="500">
        <v>41014</v>
      </c>
      <c r="E106" s="500">
        <v>41164</v>
      </c>
      <c r="F106" s="501" t="s">
        <v>101</v>
      </c>
      <c r="G106" s="497">
        <v>8</v>
      </c>
      <c r="H106" s="503">
        <f t="shared" si="0"/>
        <v>150</v>
      </c>
      <c r="I106" s="510">
        <v>0</v>
      </c>
      <c r="J106" s="508">
        <v>11</v>
      </c>
      <c r="K106" s="509">
        <f t="shared" si="1"/>
        <v>1</v>
      </c>
      <c r="L106" s="509">
        <f>PRODUCT(K99:K106)</f>
        <v>0.6875</v>
      </c>
      <c r="M106" s="505"/>
      <c r="S106" s="473"/>
    </row>
    <row r="107" spans="2:19" x14ac:dyDescent="0.25">
      <c r="B107" s="160"/>
      <c r="C107" s="499">
        <v>122</v>
      </c>
      <c r="D107" s="500">
        <v>40743</v>
      </c>
      <c r="E107" s="500">
        <v>40904</v>
      </c>
      <c r="F107" s="506" t="s">
        <v>93</v>
      </c>
      <c r="G107" s="497">
        <v>9</v>
      </c>
      <c r="H107" s="503">
        <f t="shared" si="0"/>
        <v>161</v>
      </c>
      <c r="I107" s="510">
        <v>1</v>
      </c>
      <c r="J107" s="508">
        <v>10</v>
      </c>
      <c r="K107" s="509">
        <f t="shared" si="1"/>
        <v>0.9</v>
      </c>
      <c r="L107" s="509">
        <f>PRODUCT(K99:K107)</f>
        <v>0.61875000000000002</v>
      </c>
      <c r="M107" s="505"/>
      <c r="S107" s="473"/>
    </row>
    <row r="108" spans="2:19" x14ac:dyDescent="0.25">
      <c r="B108" s="160"/>
      <c r="C108" s="499">
        <v>123</v>
      </c>
      <c r="D108" s="500">
        <v>40383</v>
      </c>
      <c r="E108" s="500">
        <v>40561</v>
      </c>
      <c r="F108" s="501" t="s">
        <v>101</v>
      </c>
      <c r="G108" s="497">
        <v>10</v>
      </c>
      <c r="H108" s="503">
        <f t="shared" si="0"/>
        <v>178</v>
      </c>
      <c r="I108" s="466">
        <v>0</v>
      </c>
      <c r="J108" s="502">
        <v>9</v>
      </c>
      <c r="K108" s="504">
        <f t="shared" si="1"/>
        <v>1</v>
      </c>
      <c r="L108" s="504">
        <f>PRODUCT(K99:K108)</f>
        <v>0.61875000000000002</v>
      </c>
      <c r="M108" s="505"/>
      <c r="S108" s="473"/>
    </row>
    <row r="109" spans="2:19" x14ac:dyDescent="0.25">
      <c r="B109" s="160"/>
      <c r="C109" s="499">
        <v>124</v>
      </c>
      <c r="D109" s="500">
        <v>40511</v>
      </c>
      <c r="E109" s="500">
        <v>40710</v>
      </c>
      <c r="F109" s="501" t="s">
        <v>101</v>
      </c>
      <c r="G109" s="497">
        <v>11</v>
      </c>
      <c r="H109" s="503">
        <f t="shared" si="0"/>
        <v>199</v>
      </c>
      <c r="I109" s="466">
        <v>0</v>
      </c>
      <c r="J109" s="502">
        <v>8</v>
      </c>
      <c r="K109" s="504">
        <f t="shared" si="1"/>
        <v>1</v>
      </c>
      <c r="L109" s="504">
        <f>PRODUCT(K99:K109)</f>
        <v>0.61875000000000002</v>
      </c>
      <c r="M109" s="505"/>
      <c r="S109" s="473"/>
    </row>
    <row r="110" spans="2:19" x14ac:dyDescent="0.25">
      <c r="B110" s="160"/>
      <c r="C110" s="499">
        <v>125</v>
      </c>
      <c r="D110" s="500">
        <v>41322</v>
      </c>
      <c r="E110" s="500">
        <v>41525</v>
      </c>
      <c r="F110" s="506" t="s">
        <v>93</v>
      </c>
      <c r="G110" s="497">
        <v>12</v>
      </c>
      <c r="H110" s="503">
        <f t="shared" si="0"/>
        <v>203</v>
      </c>
      <c r="I110" s="502">
        <v>1</v>
      </c>
      <c r="J110" s="502">
        <v>7</v>
      </c>
      <c r="K110" s="504">
        <f t="shared" si="1"/>
        <v>0.8571428571428571</v>
      </c>
      <c r="L110" s="504">
        <f>PRODUCT(K99:K110)</f>
        <v>0.53035714285714286</v>
      </c>
      <c r="M110" s="505"/>
      <c r="S110" s="473"/>
    </row>
    <row r="111" spans="2:19" x14ac:dyDescent="0.25">
      <c r="B111" s="160"/>
      <c r="C111" s="499">
        <v>126</v>
      </c>
      <c r="D111" s="511">
        <v>41045</v>
      </c>
      <c r="E111" s="500">
        <v>41276</v>
      </c>
      <c r="F111" s="501" t="s">
        <v>101</v>
      </c>
      <c r="G111" s="497">
        <v>13</v>
      </c>
      <c r="H111" s="503">
        <f t="shared" si="0"/>
        <v>231</v>
      </c>
      <c r="I111" s="512">
        <v>0</v>
      </c>
      <c r="J111" s="512">
        <v>6</v>
      </c>
      <c r="K111" s="504">
        <f t="shared" si="1"/>
        <v>1</v>
      </c>
      <c r="L111" s="504">
        <f>PRODUCT(K99:K111)</f>
        <v>0.53035714285714286</v>
      </c>
      <c r="M111" s="505"/>
      <c r="S111" s="473"/>
    </row>
    <row r="112" spans="2:19" x14ac:dyDescent="0.25">
      <c r="B112" s="160"/>
      <c r="C112" s="499">
        <v>127</v>
      </c>
      <c r="D112" s="511">
        <v>40398</v>
      </c>
      <c r="E112" s="500">
        <v>40648</v>
      </c>
      <c r="F112" s="501" t="s">
        <v>101</v>
      </c>
      <c r="G112" s="497">
        <v>14</v>
      </c>
      <c r="H112" s="503">
        <f t="shared" si="0"/>
        <v>250</v>
      </c>
      <c r="I112" s="512">
        <v>0</v>
      </c>
      <c r="J112" s="512">
        <v>5</v>
      </c>
      <c r="K112" s="504">
        <f t="shared" si="1"/>
        <v>1</v>
      </c>
      <c r="L112" s="504">
        <f>PRODUCT(K99:K112)</f>
        <v>0.53035714285714286</v>
      </c>
      <c r="M112" s="505"/>
      <c r="S112" s="473"/>
    </row>
    <row r="113" spans="2:19" x14ac:dyDescent="0.25">
      <c r="B113" s="160"/>
      <c r="C113" s="499">
        <v>128</v>
      </c>
      <c r="D113" s="511">
        <v>40588</v>
      </c>
      <c r="E113" s="500">
        <v>40853</v>
      </c>
      <c r="F113" s="506" t="s">
        <v>93</v>
      </c>
      <c r="G113" s="497">
        <v>15</v>
      </c>
      <c r="H113" s="503">
        <f t="shared" si="0"/>
        <v>265</v>
      </c>
      <c r="I113" s="512">
        <v>1</v>
      </c>
      <c r="J113" s="512">
        <v>4</v>
      </c>
      <c r="K113" s="504">
        <f t="shared" si="1"/>
        <v>0.75</v>
      </c>
      <c r="L113" s="504">
        <f>PRODUCT(K99:K113)</f>
        <v>0.39776785714285712</v>
      </c>
      <c r="M113" s="505"/>
      <c r="S113" s="473"/>
    </row>
    <row r="114" spans="2:19" x14ac:dyDescent="0.25">
      <c r="B114" s="160"/>
      <c r="C114" s="499">
        <v>129</v>
      </c>
      <c r="D114" s="500">
        <v>40377</v>
      </c>
      <c r="E114" s="500">
        <v>40661</v>
      </c>
      <c r="F114" s="501" t="s">
        <v>101</v>
      </c>
      <c r="G114" s="497">
        <v>16</v>
      </c>
      <c r="H114" s="503">
        <f t="shared" si="0"/>
        <v>284</v>
      </c>
      <c r="I114" s="466">
        <v>0</v>
      </c>
      <c r="J114" s="502">
        <v>3</v>
      </c>
      <c r="K114" s="504">
        <f t="shared" si="1"/>
        <v>1</v>
      </c>
      <c r="L114" s="504">
        <f>PRODUCT(K99:K114)</f>
        <v>0.39776785714285712</v>
      </c>
      <c r="M114" s="505"/>
      <c r="S114" s="473"/>
    </row>
    <row r="115" spans="2:19" x14ac:dyDescent="0.25">
      <c r="B115" s="160"/>
      <c r="C115" s="499">
        <v>130</v>
      </c>
      <c r="D115" s="500">
        <v>40198</v>
      </c>
      <c r="E115" s="500">
        <v>40507</v>
      </c>
      <c r="F115" s="501" t="s">
        <v>101</v>
      </c>
      <c r="G115" s="497">
        <v>17</v>
      </c>
      <c r="H115" s="503">
        <f t="shared" si="0"/>
        <v>309</v>
      </c>
      <c r="I115" s="466">
        <v>0</v>
      </c>
      <c r="J115" s="502">
        <v>2</v>
      </c>
      <c r="K115" s="504">
        <f t="shared" si="1"/>
        <v>1</v>
      </c>
      <c r="L115" s="504">
        <f>PRODUCT(K99:K115)</f>
        <v>0.39776785714285712</v>
      </c>
      <c r="M115" s="505"/>
      <c r="S115" s="473"/>
    </row>
    <row r="116" spans="2:19" x14ac:dyDescent="0.25">
      <c r="B116" s="160"/>
      <c r="C116" s="499">
        <v>131</v>
      </c>
      <c r="D116" s="500">
        <v>39906</v>
      </c>
      <c r="E116" s="500">
        <v>40248</v>
      </c>
      <c r="F116" s="501" t="s">
        <v>101</v>
      </c>
      <c r="G116" s="497">
        <v>18</v>
      </c>
      <c r="H116" s="503">
        <f t="shared" si="0"/>
        <v>342</v>
      </c>
      <c r="I116" s="466">
        <v>0</v>
      </c>
      <c r="J116" s="502">
        <v>1</v>
      </c>
      <c r="K116" s="504">
        <f t="shared" si="1"/>
        <v>1</v>
      </c>
      <c r="L116" s="504">
        <f>PRODUCT(K99:K116)</f>
        <v>0.39776785714285712</v>
      </c>
      <c r="M116" s="505"/>
      <c r="S116" s="473"/>
    </row>
    <row r="117" spans="2:19" x14ac:dyDescent="0.25">
      <c r="B117" s="483"/>
      <c r="C117" s="484"/>
      <c r="D117" s="484"/>
      <c r="E117" s="484"/>
      <c r="F117" s="484"/>
      <c r="G117" s="484"/>
      <c r="H117" s="484"/>
      <c r="I117" s="484"/>
      <c r="J117" s="484"/>
      <c r="K117" s="484"/>
      <c r="L117" s="485"/>
      <c r="M117" s="485"/>
      <c r="N117" s="485"/>
      <c r="O117" s="485"/>
      <c r="P117" s="485"/>
      <c r="Q117" s="485"/>
      <c r="R117" s="485"/>
      <c r="S117" s="486"/>
    </row>
    <row r="118" spans="2:19" x14ac:dyDescent="0.25">
      <c r="C118" s="7"/>
      <c r="D118" s="7"/>
      <c r="E118" s="7"/>
      <c r="F118" s="7"/>
      <c r="G118" s="7"/>
      <c r="H118" s="7"/>
      <c r="I118" s="7"/>
      <c r="J118" s="7"/>
      <c r="K118" s="7"/>
    </row>
    <row r="119" spans="2:19" x14ac:dyDescent="0.25">
      <c r="B119" s="468"/>
      <c r="C119" s="107"/>
      <c r="D119" s="107"/>
      <c r="E119" s="107"/>
      <c r="F119" s="107"/>
      <c r="G119" s="107"/>
      <c r="H119" s="107"/>
      <c r="I119" s="107"/>
      <c r="J119" s="107"/>
      <c r="K119" s="107"/>
      <c r="L119" s="469"/>
      <c r="M119" s="469"/>
      <c r="N119" s="469"/>
      <c r="O119" s="469"/>
      <c r="P119" s="469"/>
      <c r="Q119" s="469"/>
      <c r="R119" s="469"/>
      <c r="S119" s="470"/>
    </row>
    <row r="120" spans="2:19" ht="30.75" customHeight="1" x14ac:dyDescent="0.25">
      <c r="B120" s="160"/>
      <c r="C120" s="827" t="s">
        <v>1322</v>
      </c>
      <c r="D120" s="827"/>
      <c r="E120" s="827"/>
      <c r="F120" s="827"/>
      <c r="G120" s="827"/>
      <c r="H120" s="827"/>
      <c r="I120" s="827"/>
      <c r="J120" s="827"/>
      <c r="K120" s="827"/>
      <c r="L120" s="667"/>
      <c r="M120" s="667"/>
      <c r="S120" s="473"/>
    </row>
    <row r="121" spans="2:19" x14ac:dyDescent="0.25">
      <c r="B121" s="160"/>
      <c r="C121" s="7"/>
      <c r="D121" s="7"/>
      <c r="E121" s="7"/>
      <c r="F121" s="7"/>
      <c r="G121" s="7"/>
      <c r="H121" s="7"/>
      <c r="I121" s="7"/>
      <c r="J121" s="7"/>
      <c r="K121" s="7"/>
      <c r="S121" s="473"/>
    </row>
    <row r="122" spans="2:19" x14ac:dyDescent="0.25">
      <c r="B122" s="160"/>
      <c r="C122" s="7"/>
      <c r="D122" s="7"/>
      <c r="E122" s="7"/>
      <c r="F122" s="7"/>
      <c r="G122" s="7"/>
      <c r="H122" s="7"/>
      <c r="I122" s="7"/>
      <c r="J122" s="7"/>
      <c r="K122" s="7"/>
      <c r="S122" s="473"/>
    </row>
    <row r="123" spans="2:19" ht="28.5" customHeight="1" x14ac:dyDescent="0.25">
      <c r="B123" s="160"/>
      <c r="C123" s="7"/>
      <c r="D123" s="7"/>
      <c r="E123" s="7"/>
      <c r="F123" s="7"/>
      <c r="G123" s="7"/>
      <c r="H123" s="7"/>
      <c r="I123" s="7"/>
      <c r="J123" s="7"/>
      <c r="K123" s="7"/>
      <c r="S123" s="473"/>
    </row>
    <row r="124" spans="2:19" x14ac:dyDescent="0.25">
      <c r="B124" s="160"/>
      <c r="C124" s="7"/>
      <c r="D124" s="7"/>
      <c r="E124" s="7"/>
      <c r="F124" s="7"/>
      <c r="G124" s="7"/>
      <c r="H124" s="7"/>
      <c r="I124" s="7"/>
      <c r="J124" s="7"/>
      <c r="K124" s="7"/>
      <c r="S124" s="473"/>
    </row>
    <row r="125" spans="2:19" x14ac:dyDescent="0.25">
      <c r="B125" s="160"/>
      <c r="C125" s="7"/>
      <c r="D125" s="7"/>
      <c r="E125" s="7"/>
      <c r="F125" s="7"/>
      <c r="G125" s="7"/>
      <c r="H125" s="7"/>
      <c r="I125" s="7"/>
      <c r="J125" s="7"/>
      <c r="K125" s="7"/>
      <c r="S125" s="473"/>
    </row>
    <row r="126" spans="2:19" x14ac:dyDescent="0.25">
      <c r="B126" s="160"/>
      <c r="C126" s="7"/>
      <c r="D126" s="7"/>
      <c r="E126" s="7"/>
      <c r="F126" s="7"/>
      <c r="G126" s="7"/>
      <c r="H126" s="7"/>
      <c r="I126" s="7"/>
      <c r="J126" s="7"/>
      <c r="K126" s="7"/>
      <c r="S126" s="473"/>
    </row>
    <row r="127" spans="2:19" x14ac:dyDescent="0.25">
      <c r="B127" s="160"/>
      <c r="C127" s="7"/>
      <c r="D127" s="7"/>
      <c r="E127" s="7"/>
      <c r="F127" s="7"/>
      <c r="G127" s="7"/>
      <c r="H127" s="7"/>
      <c r="I127" s="7"/>
      <c r="J127" s="7"/>
      <c r="K127" s="7"/>
      <c r="S127" s="473"/>
    </row>
    <row r="128" spans="2:19" ht="15" customHeight="1" x14ac:dyDescent="0.25">
      <c r="B128" s="160"/>
      <c r="C128" s="7"/>
      <c r="D128" s="7"/>
      <c r="E128" s="7"/>
      <c r="F128" s="7"/>
      <c r="G128" s="7"/>
      <c r="H128" s="7"/>
      <c r="I128" s="7"/>
      <c r="J128" s="7"/>
      <c r="K128" s="7"/>
      <c r="S128" s="473"/>
    </row>
    <row r="129" spans="2:19" x14ac:dyDescent="0.25">
      <c r="B129" s="160"/>
      <c r="C129" s="7"/>
      <c r="D129" s="7"/>
      <c r="E129" s="7"/>
      <c r="F129" s="7"/>
      <c r="G129" s="7"/>
      <c r="H129" s="7"/>
      <c r="I129" s="7"/>
      <c r="J129" s="7"/>
      <c r="K129" s="7"/>
      <c r="S129" s="473"/>
    </row>
    <row r="130" spans="2:19" x14ac:dyDescent="0.25">
      <c r="B130" s="160"/>
      <c r="C130" s="7"/>
      <c r="D130" s="7"/>
      <c r="E130" s="7"/>
      <c r="F130" s="7"/>
      <c r="G130" s="7"/>
      <c r="H130" s="7"/>
      <c r="I130" s="7"/>
      <c r="J130" s="7"/>
      <c r="K130" s="7"/>
      <c r="S130" s="473"/>
    </row>
    <row r="131" spans="2:19" x14ac:dyDescent="0.25">
      <c r="B131" s="160"/>
      <c r="C131" s="7"/>
      <c r="D131" s="7"/>
      <c r="E131" s="7"/>
      <c r="F131" s="7"/>
      <c r="G131" s="7"/>
      <c r="H131" s="7"/>
      <c r="I131" s="7"/>
      <c r="J131" s="7"/>
      <c r="K131" s="7"/>
      <c r="S131" s="473"/>
    </row>
    <row r="132" spans="2:19" x14ac:dyDescent="0.25">
      <c r="B132" s="160"/>
      <c r="C132" s="7"/>
      <c r="D132" s="7"/>
      <c r="E132" s="7"/>
      <c r="F132" s="7"/>
      <c r="G132" s="7"/>
      <c r="H132" s="7"/>
      <c r="I132" s="7"/>
      <c r="J132" s="7"/>
      <c r="K132" s="7"/>
      <c r="S132" s="473"/>
    </row>
    <row r="133" spans="2:19" x14ac:dyDescent="0.25">
      <c r="B133" s="160"/>
      <c r="C133" s="7"/>
      <c r="D133" s="7"/>
      <c r="E133" s="7"/>
      <c r="F133" s="7"/>
      <c r="G133" s="7"/>
      <c r="H133" s="7"/>
      <c r="I133" s="7"/>
      <c r="J133" s="7"/>
      <c r="K133" s="7"/>
      <c r="S133" s="473"/>
    </row>
    <row r="134" spans="2:19" x14ac:dyDescent="0.25">
      <c r="B134" s="160"/>
      <c r="C134" s="7"/>
      <c r="D134" s="7"/>
      <c r="E134" s="7"/>
      <c r="F134" s="7"/>
      <c r="G134" s="7"/>
      <c r="H134" s="7"/>
      <c r="I134" s="7"/>
      <c r="J134" s="7"/>
      <c r="K134" s="7"/>
      <c r="S134" s="473"/>
    </row>
    <row r="135" spans="2:19" x14ac:dyDescent="0.25">
      <c r="B135" s="160"/>
      <c r="C135" s="7"/>
      <c r="D135" s="7"/>
      <c r="E135" s="7"/>
      <c r="F135" s="7"/>
      <c r="G135" s="7"/>
      <c r="H135" s="7"/>
      <c r="I135" s="7"/>
      <c r="J135" s="7"/>
      <c r="K135" s="7"/>
      <c r="S135" s="473"/>
    </row>
    <row r="136" spans="2:19" x14ac:dyDescent="0.25">
      <c r="B136" s="160"/>
      <c r="C136" s="7"/>
      <c r="D136" s="7"/>
      <c r="E136" s="7"/>
      <c r="F136" s="7"/>
      <c r="G136" s="7"/>
      <c r="H136" s="7"/>
      <c r="I136" s="7"/>
      <c r="J136" s="7"/>
      <c r="K136" s="7"/>
      <c r="S136" s="473"/>
    </row>
    <row r="137" spans="2:19" x14ac:dyDescent="0.25">
      <c r="B137" s="160"/>
      <c r="C137" s="7"/>
      <c r="D137" s="7"/>
      <c r="E137" s="7"/>
      <c r="F137" s="7"/>
      <c r="G137" s="7"/>
      <c r="H137" s="7"/>
      <c r="I137" s="7"/>
      <c r="J137" s="7"/>
      <c r="K137" s="7"/>
      <c r="S137" s="473"/>
    </row>
    <row r="138" spans="2:19" x14ac:dyDescent="0.25">
      <c r="B138" s="160"/>
      <c r="C138" s="7"/>
      <c r="D138" s="7"/>
      <c r="E138" s="7"/>
      <c r="F138" s="7"/>
      <c r="G138" s="7"/>
      <c r="H138" s="7"/>
      <c r="I138" s="7"/>
      <c r="J138" s="7"/>
      <c r="K138" s="7"/>
      <c r="S138" s="473"/>
    </row>
    <row r="139" spans="2:19" x14ac:dyDescent="0.25">
      <c r="B139" s="160"/>
      <c r="C139" s="7"/>
      <c r="D139" s="7"/>
      <c r="E139" s="7"/>
      <c r="F139" s="7"/>
      <c r="G139" s="7"/>
      <c r="H139" s="7"/>
      <c r="I139" s="7"/>
      <c r="J139" s="7"/>
      <c r="K139" s="7"/>
      <c r="S139" s="473"/>
    </row>
    <row r="140" spans="2:19" x14ac:dyDescent="0.25">
      <c r="B140" s="160"/>
      <c r="C140" s="7"/>
      <c r="D140" s="7"/>
      <c r="E140" s="7"/>
      <c r="F140" s="7"/>
      <c r="G140" s="7"/>
      <c r="H140" s="7"/>
      <c r="I140" s="7"/>
      <c r="J140" s="7"/>
      <c r="K140" s="7"/>
      <c r="S140" s="473"/>
    </row>
    <row r="141" spans="2:19" x14ac:dyDescent="0.25">
      <c r="B141" s="160"/>
      <c r="C141" s="7"/>
      <c r="D141" s="7"/>
      <c r="E141" s="7"/>
      <c r="F141" s="7"/>
      <c r="G141" s="7"/>
      <c r="H141" s="7"/>
      <c r="I141" s="7"/>
      <c r="J141" s="7"/>
      <c r="K141" s="7"/>
      <c r="S141" s="473"/>
    </row>
    <row r="142" spans="2:19" x14ac:dyDescent="0.25">
      <c r="B142" s="160"/>
      <c r="C142" s="7"/>
      <c r="D142" s="7"/>
      <c r="E142" s="7"/>
      <c r="F142" s="7"/>
      <c r="G142" s="7"/>
      <c r="H142" s="7"/>
      <c r="I142" s="7"/>
      <c r="J142" s="7"/>
      <c r="K142" s="7"/>
      <c r="S142" s="473"/>
    </row>
    <row r="143" spans="2:19" x14ac:dyDescent="0.25">
      <c r="B143" s="160"/>
      <c r="C143" s="7"/>
      <c r="D143" s="7"/>
      <c r="E143" s="7"/>
      <c r="F143" s="7"/>
      <c r="G143" s="7"/>
      <c r="H143" s="7"/>
      <c r="I143" s="7"/>
      <c r="J143" s="7"/>
      <c r="K143" s="7"/>
      <c r="S143" s="473"/>
    </row>
    <row r="144" spans="2:19" x14ac:dyDescent="0.25">
      <c r="B144" s="160"/>
      <c r="C144" s="7"/>
      <c r="D144" s="7"/>
      <c r="E144" s="7"/>
      <c r="F144" s="7"/>
      <c r="G144" s="7"/>
      <c r="H144" s="7"/>
      <c r="I144" s="7"/>
      <c r="J144" s="7"/>
      <c r="K144" s="7"/>
      <c r="S144" s="473"/>
    </row>
    <row r="145" spans="2:19" x14ac:dyDescent="0.25">
      <c r="B145" s="160"/>
      <c r="C145" s="7"/>
      <c r="D145" s="7"/>
      <c r="E145" s="7"/>
      <c r="F145" s="7"/>
      <c r="G145" s="7"/>
      <c r="H145" s="7"/>
      <c r="I145" s="7"/>
      <c r="J145" s="7"/>
      <c r="K145" s="7"/>
      <c r="S145" s="473"/>
    </row>
    <row r="146" spans="2:19" x14ac:dyDescent="0.25">
      <c r="B146" s="160"/>
      <c r="C146" s="7"/>
      <c r="D146" s="7"/>
      <c r="E146" s="7"/>
      <c r="F146" s="7"/>
      <c r="G146" s="7"/>
      <c r="H146" s="7"/>
      <c r="I146" s="7"/>
      <c r="J146" s="7"/>
      <c r="K146" s="7"/>
      <c r="S146" s="473"/>
    </row>
    <row r="147" spans="2:19" x14ac:dyDescent="0.25">
      <c r="B147" s="160"/>
      <c r="C147" s="7"/>
      <c r="D147" s="7"/>
      <c r="E147" s="7"/>
      <c r="F147" s="7"/>
      <c r="G147" s="7"/>
      <c r="H147" s="7"/>
      <c r="I147" s="7"/>
      <c r="J147" s="7"/>
      <c r="K147" s="7"/>
      <c r="S147" s="473"/>
    </row>
    <row r="148" spans="2:19" x14ac:dyDescent="0.25">
      <c r="B148" s="160"/>
      <c r="C148" s="7"/>
      <c r="D148" s="7"/>
      <c r="E148" s="7"/>
      <c r="F148" s="7"/>
      <c r="G148" s="7"/>
      <c r="H148" s="7"/>
      <c r="I148" s="7"/>
      <c r="J148" s="7"/>
      <c r="K148" s="7"/>
      <c r="S148" s="473"/>
    </row>
    <row r="149" spans="2:19" x14ac:dyDescent="0.25">
      <c r="B149" s="160"/>
      <c r="C149" s="7"/>
      <c r="D149" s="7"/>
      <c r="E149" s="7"/>
      <c r="F149" s="7"/>
      <c r="G149" s="7"/>
      <c r="H149" s="7"/>
      <c r="I149" s="7"/>
      <c r="J149" s="7"/>
      <c r="K149" s="7"/>
      <c r="S149" s="473"/>
    </row>
    <row r="150" spans="2:19" x14ac:dyDescent="0.25">
      <c r="B150" s="160"/>
      <c r="C150" s="7"/>
      <c r="D150" s="7"/>
      <c r="E150" s="7"/>
      <c r="F150" s="7"/>
      <c r="G150" s="7"/>
      <c r="H150" s="7"/>
      <c r="I150" s="7"/>
      <c r="J150" s="7"/>
      <c r="K150" s="7"/>
      <c r="S150" s="473"/>
    </row>
    <row r="151" spans="2:19" x14ac:dyDescent="0.25">
      <c r="B151" s="160"/>
      <c r="C151" s="7"/>
      <c r="D151" s="7"/>
      <c r="E151" s="7"/>
      <c r="F151" s="7"/>
      <c r="G151" s="7"/>
      <c r="H151" s="7"/>
      <c r="I151" s="7"/>
      <c r="J151" s="7"/>
      <c r="K151" s="7"/>
      <c r="S151" s="473"/>
    </row>
    <row r="152" spans="2:19" x14ac:dyDescent="0.25">
      <c r="B152" s="483"/>
      <c r="C152" s="484"/>
      <c r="D152" s="484"/>
      <c r="E152" s="484"/>
      <c r="F152" s="484"/>
      <c r="G152" s="484"/>
      <c r="H152" s="484"/>
      <c r="I152" s="484"/>
      <c r="J152" s="484"/>
      <c r="K152" s="484"/>
      <c r="L152" s="485"/>
      <c r="M152" s="485"/>
      <c r="N152" s="485"/>
      <c r="O152" s="485"/>
      <c r="P152" s="485"/>
      <c r="Q152" s="485"/>
      <c r="R152" s="485"/>
      <c r="S152" s="486"/>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algorithmName="SHA-512" hashValue="qg9ydguNnYrfdvoDMQn6liEouGEGE8U4CIbSOCm2NNIPXT3VmbCXT+nFbDY5fEbdJ1KA0vSgoU651e4n/QEdBw==" saltValue="J6Jfwiwsze/NCsCdktBBFw==" spinCount="100000" sheet="1" objects="1" scenarios="1"/>
  <mergeCells count="183">
    <mergeCell ref="G58:J58"/>
    <mergeCell ref="G59:J59"/>
    <mergeCell ref="H70:J70"/>
    <mergeCell ref="H68:J68"/>
    <mergeCell ref="G72:J72"/>
    <mergeCell ref="G76:J76"/>
    <mergeCell ref="G75:J75"/>
    <mergeCell ref="G77:J77"/>
    <mergeCell ref="G80:J80"/>
    <mergeCell ref="H66:J66"/>
    <mergeCell ref="H64:J64"/>
    <mergeCell ref="H62:J62"/>
    <mergeCell ref="G79:I79"/>
    <mergeCell ref="J78:J79"/>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C65:D65"/>
    <mergeCell ref="E65:F65"/>
    <mergeCell ref="G65:I65"/>
    <mergeCell ref="L65:M65"/>
    <mergeCell ref="C60:D60"/>
    <mergeCell ref="E60:F60"/>
    <mergeCell ref="G60:I60"/>
    <mergeCell ref="L60:M60"/>
    <mergeCell ref="C61:D61"/>
    <mergeCell ref="E61:F61"/>
    <mergeCell ref="G61:I61"/>
    <mergeCell ref="L61:M61"/>
    <mergeCell ref="C79:D79"/>
    <mergeCell ref="E79:F80"/>
    <mergeCell ref="C76:F76"/>
    <mergeCell ref="K76:M76"/>
    <mergeCell ref="C77:F77"/>
    <mergeCell ref="K77:M77"/>
    <mergeCell ref="C78:D78"/>
    <mergeCell ref="E78:F78"/>
    <mergeCell ref="G78:I78"/>
    <mergeCell ref="L78:M79"/>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H56:I56"/>
    <mergeCell ref="D36:E36"/>
    <mergeCell ref="D37:E37"/>
    <mergeCell ref="D41:E41"/>
    <mergeCell ref="M37:N37"/>
    <mergeCell ref="K34:L34"/>
    <mergeCell ref="N34:O34"/>
    <mergeCell ref="J37:K37"/>
    <mergeCell ref="J35:K35"/>
    <mergeCell ref="M35:N35"/>
    <mergeCell ref="K36:L36"/>
    <mergeCell ref="N36:O36"/>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B2:H2"/>
    <mergeCell ref="K8:L8"/>
    <mergeCell ref="C9:F9"/>
    <mergeCell ref="K9:L9"/>
    <mergeCell ref="C10:F10"/>
    <mergeCell ref="K10:L10"/>
    <mergeCell ref="D11:F11"/>
    <mergeCell ref="K11:L11"/>
    <mergeCell ref="C7:F8"/>
    <mergeCell ref="G7:H7"/>
    <mergeCell ref="I7:J7"/>
    <mergeCell ref="C6:H6"/>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61" customFormat="1" ht="4.5" customHeight="1" x14ac:dyDescent="0.2">
      <c r="Z1" s="467"/>
    </row>
    <row r="2" spans="2:26" s="161" customFormat="1" ht="51" customHeight="1" x14ac:dyDescent="0.2">
      <c r="C2" s="1416" t="s">
        <v>1292</v>
      </c>
      <c r="D2" s="1416"/>
      <c r="E2" s="1416"/>
      <c r="F2" s="1416"/>
      <c r="G2" s="1416"/>
      <c r="H2" s="56"/>
      <c r="I2" s="56"/>
      <c r="J2" s="56"/>
      <c r="K2" s="56"/>
      <c r="L2" s="56"/>
      <c r="M2" s="56"/>
      <c r="N2" s="27"/>
      <c r="O2" s="27"/>
      <c r="P2" s="27"/>
      <c r="Q2" s="27"/>
      <c r="R2" s="27"/>
      <c r="S2" s="27"/>
      <c r="T2" s="27"/>
      <c r="U2" s="27"/>
      <c r="V2" s="27"/>
      <c r="W2" s="27"/>
      <c r="X2" s="27"/>
      <c r="Y2" s="27"/>
      <c r="Z2" s="467"/>
    </row>
    <row r="3" spans="2:26" s="1" customFormat="1" ht="16.5" customHeight="1" x14ac:dyDescent="0.25">
      <c r="B3" s="372" t="s">
        <v>926</v>
      </c>
      <c r="C3"/>
      <c r="D3"/>
      <c r="E3"/>
      <c r="F3"/>
      <c r="G3"/>
      <c r="H3" s="177"/>
      <c r="I3" s="177"/>
      <c r="J3" s="177"/>
      <c r="K3" s="178"/>
      <c r="L3"/>
      <c r="M3"/>
      <c r="N3"/>
    </row>
    <row r="5" spans="2:26" ht="8.25" customHeight="1" x14ac:dyDescent="0.25">
      <c r="B5" s="468"/>
      <c r="C5" s="469"/>
      <c r="D5" s="469"/>
      <c r="E5" s="469"/>
      <c r="F5" s="469"/>
      <c r="G5" s="469"/>
      <c r="H5" s="469"/>
      <c r="I5" s="469"/>
      <c r="J5" s="469"/>
      <c r="K5" s="469"/>
      <c r="L5" s="469"/>
      <c r="M5" s="470"/>
    </row>
    <row r="6" spans="2:26" ht="30" customHeight="1" x14ac:dyDescent="0.25">
      <c r="B6" s="160"/>
      <c r="C6" s="3000" t="s">
        <v>1276</v>
      </c>
      <c r="D6" s="3000"/>
      <c r="E6" s="3000"/>
      <c r="F6" s="3000"/>
      <c r="G6" s="3000"/>
      <c r="H6" s="3000"/>
      <c r="I6" s="471"/>
      <c r="J6" s="472"/>
      <c r="K6" s="471"/>
      <c r="M6" s="473"/>
    </row>
    <row r="7" spans="2:26" ht="20.25" customHeight="1" x14ac:dyDescent="0.25">
      <c r="B7" s="160"/>
      <c r="C7" s="2994"/>
      <c r="D7" s="2995"/>
      <c r="E7" s="2995"/>
      <c r="F7" s="2996"/>
      <c r="G7" s="2998" t="s">
        <v>1247</v>
      </c>
      <c r="H7" s="2999"/>
      <c r="I7" s="2998" t="s">
        <v>1248</v>
      </c>
      <c r="J7" s="2999"/>
      <c r="K7" s="471"/>
      <c r="M7" s="473"/>
    </row>
    <row r="8" spans="2:26" ht="27" customHeight="1" x14ac:dyDescent="0.25">
      <c r="B8" s="160"/>
      <c r="C8" s="2997"/>
      <c r="D8" s="2515"/>
      <c r="E8" s="2515"/>
      <c r="F8" s="2514"/>
      <c r="G8" s="474" t="s">
        <v>1272</v>
      </c>
      <c r="H8" s="474" t="s">
        <v>1274</v>
      </c>
      <c r="I8" s="474" t="s">
        <v>1272</v>
      </c>
      <c r="J8" s="474" t="s">
        <v>1273</v>
      </c>
      <c r="K8" s="2987" t="s">
        <v>1249</v>
      </c>
      <c r="L8" s="2987"/>
      <c r="M8" s="473"/>
    </row>
    <row r="9" spans="2:26" ht="24" customHeight="1" x14ac:dyDescent="0.25">
      <c r="B9" s="160"/>
      <c r="C9" s="1647" t="s">
        <v>1257</v>
      </c>
      <c r="D9" s="1650"/>
      <c r="E9" s="1650"/>
      <c r="F9" s="1533"/>
      <c r="G9" s="475">
        <v>200</v>
      </c>
      <c r="H9" s="475" t="s">
        <v>1250</v>
      </c>
      <c r="I9" s="475">
        <v>200</v>
      </c>
      <c r="J9" s="475" t="s">
        <v>1250</v>
      </c>
      <c r="K9" s="2988" t="s">
        <v>1325</v>
      </c>
      <c r="L9" s="2989"/>
      <c r="M9" s="473"/>
    </row>
    <row r="10" spans="2:26" ht="27.75" customHeight="1" x14ac:dyDescent="0.25">
      <c r="B10" s="160"/>
      <c r="C10" s="310"/>
      <c r="D10" s="2962" t="s">
        <v>1326</v>
      </c>
      <c r="E10" s="2962"/>
      <c r="F10" s="2963"/>
      <c r="G10" s="475">
        <v>2</v>
      </c>
      <c r="H10" s="476" t="s">
        <v>1254</v>
      </c>
      <c r="I10" s="475">
        <v>2</v>
      </c>
      <c r="J10" s="476" t="s">
        <v>1254</v>
      </c>
      <c r="K10" s="2964"/>
      <c r="L10" s="2964"/>
      <c r="M10" s="473"/>
    </row>
    <row r="11" spans="2:26" ht="24.75" customHeight="1" x14ac:dyDescent="0.25">
      <c r="B11" s="160"/>
      <c r="C11" s="2966" t="s">
        <v>1271</v>
      </c>
      <c r="D11" s="2967"/>
      <c r="E11" s="2967"/>
      <c r="F11" s="2968"/>
      <c r="G11" s="477">
        <f>G9-G10</f>
        <v>198</v>
      </c>
      <c r="H11" s="477">
        <f>H9-H10</f>
        <v>0.99990000000000001</v>
      </c>
      <c r="I11" s="477">
        <f>I9-I10</f>
        <v>198</v>
      </c>
      <c r="J11" s="477">
        <f>J9-J10</f>
        <v>0.99990000000000001</v>
      </c>
      <c r="K11" s="3112" t="s">
        <v>1256</v>
      </c>
      <c r="L11" s="2970"/>
      <c r="M11" s="473"/>
    </row>
    <row r="12" spans="2:26" ht="13.5" customHeight="1" x14ac:dyDescent="0.25">
      <c r="B12" s="160"/>
      <c r="C12" s="2983"/>
      <c r="D12" s="2983"/>
      <c r="E12" s="2983"/>
      <c r="F12" s="2983"/>
      <c r="M12" s="473"/>
    </row>
    <row r="13" spans="2:26" ht="9.75" customHeight="1" thickBot="1" x14ac:dyDescent="0.3">
      <c r="B13" s="160"/>
      <c r="M13" s="473"/>
    </row>
    <row r="14" spans="2:26" ht="30" customHeight="1" x14ac:dyDescent="0.25">
      <c r="B14" s="160"/>
      <c r="C14" s="3113" t="s">
        <v>1336</v>
      </c>
      <c r="D14" s="3114"/>
      <c r="E14" s="3115"/>
      <c r="F14" s="3130" t="s">
        <v>1887</v>
      </c>
      <c r="G14" s="3131"/>
      <c r="H14" s="3132"/>
      <c r="M14" s="473"/>
    </row>
    <row r="15" spans="2:26" x14ac:dyDescent="0.25">
      <c r="B15" s="160"/>
      <c r="C15" s="3116" t="s">
        <v>1911</v>
      </c>
      <c r="D15" s="3117"/>
      <c r="E15" s="3118"/>
      <c r="F15" s="3133" t="s">
        <v>2727</v>
      </c>
      <c r="G15" s="3134"/>
      <c r="H15" s="3135"/>
      <c r="M15" s="473"/>
    </row>
    <row r="16" spans="2:26" x14ac:dyDescent="0.25">
      <c r="B16" s="160"/>
      <c r="C16" s="3119"/>
      <c r="D16" s="3120"/>
      <c r="E16" s="3121"/>
      <c r="F16" s="3136"/>
      <c r="G16" s="3137"/>
      <c r="H16" s="3138"/>
      <c r="M16" s="473"/>
    </row>
    <row r="17" spans="2:13" ht="47.25" customHeight="1" thickBot="1" x14ac:dyDescent="0.3">
      <c r="B17" s="160"/>
      <c r="C17" s="2974"/>
      <c r="D17" s="2975"/>
      <c r="E17" s="2976"/>
      <c r="F17" s="3139"/>
      <c r="G17" s="3140"/>
      <c r="H17" s="3141"/>
      <c r="M17" s="473"/>
    </row>
    <row r="18" spans="2:13" ht="14.25" customHeight="1" x14ac:dyDescent="0.25">
      <c r="B18" s="160"/>
      <c r="M18" s="473"/>
    </row>
    <row r="19" spans="2:13" ht="50.25" customHeight="1" x14ac:dyDescent="0.25">
      <c r="B19" s="160"/>
      <c r="M19" s="473"/>
    </row>
    <row r="20" spans="2:13" ht="12.75" customHeight="1" x14ac:dyDescent="0.25">
      <c r="B20" s="160"/>
      <c r="M20" s="473"/>
    </row>
    <row r="21" spans="2:13" x14ac:dyDescent="0.25">
      <c r="B21" s="483"/>
      <c r="C21" s="484"/>
      <c r="D21" s="484"/>
      <c r="E21" s="484"/>
      <c r="F21" s="484"/>
      <c r="G21" s="484"/>
      <c r="H21" s="484"/>
      <c r="I21" s="485"/>
      <c r="J21" s="485"/>
      <c r="K21" s="485"/>
      <c r="L21" s="485"/>
      <c r="M21" s="486"/>
    </row>
    <row r="22" spans="2:13" x14ac:dyDescent="0.25">
      <c r="C22" s="7"/>
      <c r="D22" s="7"/>
      <c r="E22" s="7"/>
      <c r="F22" s="7"/>
      <c r="G22" s="7"/>
      <c r="H22" s="7"/>
      <c r="I22" s="7"/>
      <c r="J22" s="7"/>
      <c r="K22" s="7"/>
    </row>
    <row r="23" spans="2:13" x14ac:dyDescent="0.25">
      <c r="B23" s="468"/>
      <c r="C23" s="107"/>
      <c r="D23" s="107"/>
      <c r="E23" s="107"/>
      <c r="F23" s="107"/>
      <c r="G23" s="107"/>
      <c r="H23" s="107"/>
      <c r="I23" s="107"/>
      <c r="J23" s="107"/>
      <c r="K23" s="107"/>
      <c r="L23" s="469"/>
      <c r="M23" s="470"/>
    </row>
    <row r="24" spans="2:13" ht="28.5" customHeight="1" thickBot="1" x14ac:dyDescent="0.3">
      <c r="B24" s="160"/>
      <c r="C24" s="3129" t="s">
        <v>1286</v>
      </c>
      <c r="D24" s="3129"/>
      <c r="E24" s="3129"/>
      <c r="F24" s="3129"/>
      <c r="G24" s="3129"/>
      <c r="M24" s="473"/>
    </row>
    <row r="25" spans="2:13" ht="33" customHeight="1" x14ac:dyDescent="0.25">
      <c r="B25" s="160"/>
      <c r="C25" s="3122" t="s">
        <v>1327</v>
      </c>
      <c r="D25" s="3123"/>
      <c r="E25" s="3123"/>
      <c r="F25" s="3123"/>
      <c r="G25" s="3124"/>
      <c r="M25" s="473"/>
    </row>
    <row r="26" spans="2:13" ht="51.75" customHeight="1" x14ac:dyDescent="0.25">
      <c r="B26" s="160"/>
      <c r="C26" s="3075" t="s">
        <v>1331</v>
      </c>
      <c r="D26" s="3076"/>
      <c r="E26" s="3076"/>
      <c r="F26" s="3125" t="s">
        <v>1332</v>
      </c>
      <c r="G26" s="3126"/>
      <c r="M26" s="473"/>
    </row>
    <row r="27" spans="2:13" ht="17.25" customHeight="1" thickBot="1" x14ac:dyDescent="0.3">
      <c r="B27" s="160"/>
      <c r="C27" s="3079" t="s">
        <v>1328</v>
      </c>
      <c r="D27" s="3080"/>
      <c r="E27" s="3080"/>
      <c r="F27" s="3127" t="s">
        <v>1333</v>
      </c>
      <c r="G27" s="3128"/>
      <c r="M27" s="473"/>
    </row>
    <row r="28" spans="2:13" ht="36" customHeight="1" thickBot="1" x14ac:dyDescent="0.3">
      <c r="B28" s="160"/>
      <c r="M28" s="473"/>
    </row>
    <row r="29" spans="2:13" ht="39.75" customHeight="1" x14ac:dyDescent="0.25">
      <c r="B29" s="160"/>
      <c r="C29" s="3047" t="s">
        <v>1339</v>
      </c>
      <c r="D29" s="3048"/>
      <c r="E29" s="3048"/>
      <c r="F29" s="3049"/>
      <c r="G29" s="3109" t="s">
        <v>1338</v>
      </c>
      <c r="H29" s="3110"/>
      <c r="I29" s="3110"/>
      <c r="J29" s="3111"/>
      <c r="M29" s="473"/>
    </row>
    <row r="30" spans="2:13" ht="28.5" customHeight="1" x14ac:dyDescent="0.25">
      <c r="B30" s="160"/>
      <c r="C30" s="3053" t="s">
        <v>1337</v>
      </c>
      <c r="D30" s="3054"/>
      <c r="E30" s="3054"/>
      <c r="F30" s="3055"/>
      <c r="G30" s="3053" t="s">
        <v>1337</v>
      </c>
      <c r="H30" s="3054"/>
      <c r="I30" s="3054"/>
      <c r="J30" s="3055"/>
      <c r="M30" s="473"/>
    </row>
    <row r="31" spans="2:13" ht="36" customHeight="1" x14ac:dyDescent="0.25">
      <c r="B31" s="160"/>
      <c r="C31" s="1519" t="s">
        <v>490</v>
      </c>
      <c r="D31" s="1436"/>
      <c r="E31" s="1436" t="s">
        <v>1334</v>
      </c>
      <c r="F31" s="2391"/>
      <c r="G31" s="2954" t="s">
        <v>490</v>
      </c>
      <c r="H31" s="1533"/>
      <c r="I31" s="1647" t="s">
        <v>1335</v>
      </c>
      <c r="J31" s="2366"/>
      <c r="M31" s="473"/>
    </row>
    <row r="32" spans="2:13" ht="35.25" customHeight="1" x14ac:dyDescent="0.25">
      <c r="B32" s="160"/>
      <c r="C32" s="1519" t="s">
        <v>489</v>
      </c>
      <c r="D32" s="1436"/>
      <c r="E32" s="1436" t="s">
        <v>93</v>
      </c>
      <c r="F32" s="2391"/>
      <c r="G32" s="2954" t="s">
        <v>489</v>
      </c>
      <c r="H32" s="1533"/>
      <c r="I32" s="1647" t="s">
        <v>651</v>
      </c>
      <c r="J32" s="2366"/>
      <c r="M32" s="473"/>
    </row>
    <row r="33" spans="2:14" ht="35.25" customHeight="1" thickBot="1" x14ac:dyDescent="0.3">
      <c r="B33" s="160"/>
      <c r="C33" s="2223" t="s">
        <v>912</v>
      </c>
      <c r="D33" s="1700"/>
      <c r="E33" s="1700" t="s">
        <v>884</v>
      </c>
      <c r="F33" s="2436"/>
      <c r="G33" s="2950" t="s">
        <v>912</v>
      </c>
      <c r="H33" s="1537"/>
      <c r="I33" s="3042" t="s">
        <v>8</v>
      </c>
      <c r="J33" s="3043"/>
      <c r="M33" s="473"/>
    </row>
    <row r="34" spans="2:14" x14ac:dyDescent="0.25">
      <c r="B34" s="160"/>
      <c r="C34" s="7"/>
      <c r="D34" s="7"/>
      <c r="E34" s="7"/>
      <c r="F34" s="7"/>
      <c r="G34" s="7"/>
      <c r="H34" s="7"/>
      <c r="I34" s="7"/>
      <c r="J34" s="7"/>
      <c r="M34" s="473"/>
    </row>
    <row r="35" spans="2:14" ht="42.75" customHeight="1" thickBot="1" x14ac:dyDescent="0.3">
      <c r="B35" s="160"/>
      <c r="C35" s="3027" t="s">
        <v>1343</v>
      </c>
      <c r="D35" s="3028"/>
      <c r="E35" s="3028"/>
      <c r="F35" s="3029"/>
      <c r="G35" s="3098" t="s">
        <v>1344</v>
      </c>
      <c r="H35" s="3099"/>
      <c r="I35" s="3099"/>
      <c r="J35" s="3099"/>
      <c r="K35" s="3100"/>
      <c r="L35" s="3100"/>
      <c r="M35" s="1637"/>
      <c r="N35" s="494"/>
    </row>
    <row r="36" spans="2:14" ht="33.75" customHeight="1" thickBot="1" x14ac:dyDescent="0.3">
      <c r="B36" s="160"/>
      <c r="C36" s="3106" t="s">
        <v>1296</v>
      </c>
      <c r="D36" s="3107"/>
      <c r="E36" s="3107"/>
      <c r="F36" s="3108"/>
      <c r="G36" s="3109" t="s">
        <v>1297</v>
      </c>
      <c r="H36" s="3110"/>
      <c r="I36" s="3110"/>
      <c r="J36" s="3111"/>
      <c r="K36" s="3103"/>
      <c r="L36" s="3104"/>
      <c r="M36" s="3105"/>
    </row>
    <row r="37" spans="2:14" ht="37.5" customHeight="1" x14ac:dyDescent="0.25">
      <c r="B37" s="160"/>
      <c r="C37" s="1667" t="s">
        <v>1307</v>
      </c>
      <c r="D37" s="1668"/>
      <c r="E37" s="1668"/>
      <c r="F37" s="3101" t="s">
        <v>1345</v>
      </c>
      <c r="G37" s="2954" t="s">
        <v>912</v>
      </c>
      <c r="H37" s="1650"/>
      <c r="I37" s="1533"/>
      <c r="J37" s="2955" t="s">
        <v>1308</v>
      </c>
      <c r="K37" s="492"/>
      <c r="L37" s="2469"/>
      <c r="M37" s="2470"/>
    </row>
    <row r="38" spans="2:14" ht="40.5" customHeight="1" thickBot="1" x14ac:dyDescent="0.3">
      <c r="B38" s="160"/>
      <c r="C38" s="2223" t="s">
        <v>1777</v>
      </c>
      <c r="D38" s="1700"/>
      <c r="E38" s="1538"/>
      <c r="F38" s="3102"/>
      <c r="G38" s="2950" t="s">
        <v>1777</v>
      </c>
      <c r="H38" s="2951"/>
      <c r="I38" s="1537"/>
      <c r="J38" s="2961"/>
      <c r="K38" s="26"/>
      <c r="L38" s="2469"/>
      <c r="M38" s="2470"/>
    </row>
    <row r="39" spans="2:14" x14ac:dyDescent="0.25">
      <c r="B39" s="483"/>
      <c r="C39" s="484"/>
      <c r="D39" s="484"/>
      <c r="E39" s="484"/>
      <c r="F39" s="484"/>
      <c r="G39" s="484"/>
      <c r="H39" s="484"/>
      <c r="I39" s="484"/>
      <c r="J39" s="484"/>
      <c r="K39" s="484"/>
      <c r="L39" s="485"/>
      <c r="M39" s="486"/>
    </row>
    <row r="40" spans="2:14" x14ac:dyDescent="0.25">
      <c r="C40" s="7"/>
      <c r="D40" s="7"/>
      <c r="E40" s="7"/>
      <c r="F40" s="7"/>
      <c r="G40" s="7"/>
      <c r="H40" s="7"/>
      <c r="I40" s="7"/>
      <c r="J40" s="7"/>
      <c r="K40" s="7"/>
    </row>
    <row r="41" spans="2:14" ht="9" customHeight="1" x14ac:dyDescent="0.25">
      <c r="B41" s="468"/>
      <c r="C41" s="107"/>
      <c r="D41" s="107"/>
      <c r="E41" s="107"/>
      <c r="F41" s="107"/>
      <c r="G41" s="107"/>
      <c r="H41" s="107"/>
      <c r="I41" s="107"/>
      <c r="J41" s="107"/>
      <c r="K41" s="107"/>
      <c r="L41" s="469"/>
      <c r="M41" s="470"/>
    </row>
    <row r="42" spans="2:14" ht="30.75" customHeight="1" x14ac:dyDescent="0.25">
      <c r="B42" s="160"/>
      <c r="C42" s="3095" t="s">
        <v>1314</v>
      </c>
      <c r="D42" s="3096"/>
      <c r="E42" s="3096"/>
      <c r="F42" s="3096"/>
      <c r="G42" s="3096"/>
      <c r="H42" s="3096"/>
      <c r="I42" s="3096"/>
      <c r="J42" s="3096"/>
      <c r="K42" s="3096"/>
      <c r="L42" s="3096"/>
      <c r="M42" s="3097"/>
    </row>
    <row r="43" spans="2:14" ht="9.75" customHeight="1" x14ac:dyDescent="0.25">
      <c r="B43" s="160"/>
      <c r="C43" s="495"/>
      <c r="D43" s="496"/>
      <c r="E43" s="496"/>
      <c r="F43" s="496"/>
      <c r="G43" s="496"/>
      <c r="H43" s="496"/>
      <c r="I43" s="496"/>
      <c r="J43" s="496"/>
      <c r="K43" s="496"/>
      <c r="L43" s="496"/>
      <c r="M43" s="473"/>
    </row>
    <row r="44" spans="2:14" ht="96.75" customHeight="1" x14ac:dyDescent="0.25">
      <c r="B44" s="160"/>
      <c r="C44" s="497" t="s">
        <v>1305</v>
      </c>
      <c r="D44" s="658" t="s">
        <v>1874</v>
      </c>
      <c r="E44" s="137" t="s">
        <v>1316</v>
      </c>
      <c r="F44" s="497" t="s">
        <v>1315</v>
      </c>
      <c r="G44" s="497" t="s">
        <v>1320</v>
      </c>
      <c r="H44" s="497" t="s">
        <v>1317</v>
      </c>
      <c r="I44" s="497" t="s">
        <v>1346</v>
      </c>
      <c r="J44" s="497" t="s">
        <v>1319</v>
      </c>
      <c r="K44" s="518" t="s">
        <v>1318</v>
      </c>
      <c r="L44" s="497" t="s">
        <v>1323</v>
      </c>
      <c r="M44" s="520"/>
    </row>
    <row r="45" spans="2:14" x14ac:dyDescent="0.25">
      <c r="B45" s="160"/>
      <c r="C45" s="499">
        <v>111</v>
      </c>
      <c r="D45" s="500">
        <v>41896</v>
      </c>
      <c r="E45" s="500">
        <v>41912</v>
      </c>
      <c r="F45" s="506" t="s">
        <v>93</v>
      </c>
      <c r="G45" s="502">
        <v>1</v>
      </c>
      <c r="H45" s="503">
        <f>E45-D45</f>
        <v>16</v>
      </c>
      <c r="I45" s="466">
        <v>0</v>
      </c>
      <c r="J45" s="502">
        <v>18</v>
      </c>
      <c r="K45" s="504">
        <f>(J45-I45)/J45</f>
        <v>1</v>
      </c>
      <c r="L45" s="504">
        <v>1</v>
      </c>
      <c r="M45" s="473"/>
    </row>
    <row r="46" spans="2:14" x14ac:dyDescent="0.25">
      <c r="B46" s="160"/>
      <c r="C46" s="499">
        <v>112</v>
      </c>
      <c r="D46" s="500">
        <v>41601</v>
      </c>
      <c r="E46" s="500">
        <v>41639</v>
      </c>
      <c r="F46" s="501" t="s">
        <v>101</v>
      </c>
      <c r="G46" s="502">
        <v>2</v>
      </c>
      <c r="H46" s="503">
        <f t="shared" ref="H46:H62" si="0">E46-D46</f>
        <v>38</v>
      </c>
      <c r="I46" s="466">
        <v>1</v>
      </c>
      <c r="J46" s="502">
        <v>17</v>
      </c>
      <c r="K46" s="504">
        <f>(J46-I46)/J46</f>
        <v>0.94117647058823528</v>
      </c>
      <c r="L46" s="504">
        <f>PRODUCT(K45:K46)</f>
        <v>0.94117647058823528</v>
      </c>
      <c r="M46" s="473"/>
    </row>
    <row r="47" spans="2:14" x14ac:dyDescent="0.25">
      <c r="B47" s="160"/>
      <c r="C47" s="499">
        <v>113</v>
      </c>
      <c r="D47" s="500">
        <v>41776</v>
      </c>
      <c r="E47" s="500">
        <v>41816</v>
      </c>
      <c r="F47" s="506" t="s">
        <v>93</v>
      </c>
      <c r="G47" s="502">
        <v>3</v>
      </c>
      <c r="H47" s="503">
        <f t="shared" si="0"/>
        <v>40</v>
      </c>
      <c r="I47" s="502">
        <v>0</v>
      </c>
      <c r="J47" s="502">
        <v>16</v>
      </c>
      <c r="K47" s="504">
        <f>(J47-I47)/J47</f>
        <v>1</v>
      </c>
      <c r="L47" s="504">
        <f>PRODUCT(K45:K47)</f>
        <v>0.94117647058823528</v>
      </c>
      <c r="M47" s="473"/>
    </row>
    <row r="48" spans="2:14" x14ac:dyDescent="0.25">
      <c r="B48" s="160"/>
      <c r="C48" s="499">
        <v>114</v>
      </c>
      <c r="D48" s="500">
        <v>40974</v>
      </c>
      <c r="E48" s="500">
        <v>41019</v>
      </c>
      <c r="F48" s="506" t="s">
        <v>93</v>
      </c>
      <c r="G48" s="502">
        <v>4</v>
      </c>
      <c r="H48" s="503">
        <f t="shared" si="0"/>
        <v>45</v>
      </c>
      <c r="I48" s="502">
        <v>0</v>
      </c>
      <c r="J48" s="502">
        <v>15</v>
      </c>
      <c r="K48" s="504">
        <f t="shared" ref="K48:K62" si="1">(J48-I48)/J48</f>
        <v>1</v>
      </c>
      <c r="L48" s="504">
        <f>PRODUCT(K45:K48)</f>
        <v>0.94117647058823528</v>
      </c>
      <c r="M48" s="473"/>
    </row>
    <row r="49" spans="2:13" x14ac:dyDescent="0.25">
      <c r="B49" s="160"/>
      <c r="C49" s="499">
        <v>115</v>
      </c>
      <c r="D49" s="500">
        <v>41291</v>
      </c>
      <c r="E49" s="500">
        <v>41348</v>
      </c>
      <c r="F49" s="501" t="s">
        <v>101</v>
      </c>
      <c r="G49" s="497">
        <v>5</v>
      </c>
      <c r="H49" s="503">
        <f t="shared" si="0"/>
        <v>57</v>
      </c>
      <c r="I49" s="502">
        <v>1</v>
      </c>
      <c r="J49" s="502">
        <v>14</v>
      </c>
      <c r="K49" s="504">
        <f t="shared" si="1"/>
        <v>0.9285714285714286</v>
      </c>
      <c r="L49" s="504">
        <f>PRODUCT(K45:K49)</f>
        <v>0.87394957983193278</v>
      </c>
      <c r="M49" s="473"/>
    </row>
    <row r="50" spans="2:13" x14ac:dyDescent="0.25">
      <c r="B50" s="160"/>
      <c r="C50" s="499">
        <v>116</v>
      </c>
      <c r="D50" s="500">
        <v>40808</v>
      </c>
      <c r="E50" s="500">
        <v>40890</v>
      </c>
      <c r="F50" s="506" t="s">
        <v>93</v>
      </c>
      <c r="G50" s="497">
        <v>6</v>
      </c>
      <c r="H50" s="503">
        <f t="shared" si="0"/>
        <v>82</v>
      </c>
      <c r="I50" s="502">
        <v>0</v>
      </c>
      <c r="J50" s="502">
        <v>13</v>
      </c>
      <c r="K50" s="504">
        <f t="shared" si="1"/>
        <v>1</v>
      </c>
      <c r="L50" s="504">
        <f>PRODUCT(K45:K50)</f>
        <v>0.87394957983193278</v>
      </c>
      <c r="M50" s="473"/>
    </row>
    <row r="51" spans="2:13" x14ac:dyDescent="0.25">
      <c r="B51" s="160"/>
      <c r="C51" s="499">
        <v>117</v>
      </c>
      <c r="D51" s="500">
        <v>41185</v>
      </c>
      <c r="E51" s="500">
        <v>41286</v>
      </c>
      <c r="F51" s="501" t="s">
        <v>101</v>
      </c>
      <c r="G51" s="497">
        <v>7</v>
      </c>
      <c r="H51" s="503">
        <f t="shared" si="0"/>
        <v>101</v>
      </c>
      <c r="I51" s="502">
        <v>1</v>
      </c>
      <c r="J51" s="502">
        <v>12</v>
      </c>
      <c r="K51" s="504">
        <f t="shared" si="1"/>
        <v>0.91666666666666663</v>
      </c>
      <c r="L51" s="504">
        <f>PRODUCT(K45:K51)</f>
        <v>0.80112044817927164</v>
      </c>
      <c r="M51" s="473"/>
    </row>
    <row r="52" spans="2:13" x14ac:dyDescent="0.25">
      <c r="B52" s="160"/>
      <c r="C52" s="499">
        <v>121</v>
      </c>
      <c r="D52" s="500">
        <v>41014</v>
      </c>
      <c r="E52" s="500">
        <v>41164</v>
      </c>
      <c r="F52" s="506" t="s">
        <v>93</v>
      </c>
      <c r="G52" s="497">
        <v>8</v>
      </c>
      <c r="H52" s="503">
        <f t="shared" si="0"/>
        <v>150</v>
      </c>
      <c r="I52" s="466">
        <v>0</v>
      </c>
      <c r="J52" s="502">
        <v>11</v>
      </c>
      <c r="K52" s="504">
        <f t="shared" si="1"/>
        <v>1</v>
      </c>
      <c r="L52" s="504">
        <f>PRODUCT(K45:K52)</f>
        <v>0.80112044817927164</v>
      </c>
      <c r="M52" s="473"/>
    </row>
    <row r="53" spans="2:13" x14ac:dyDescent="0.25">
      <c r="B53" s="160"/>
      <c r="C53" s="499">
        <v>122</v>
      </c>
      <c r="D53" s="500">
        <v>40743</v>
      </c>
      <c r="E53" s="500">
        <v>40904</v>
      </c>
      <c r="F53" s="506" t="s">
        <v>93</v>
      </c>
      <c r="G53" s="497">
        <v>9</v>
      </c>
      <c r="H53" s="503">
        <f t="shared" si="0"/>
        <v>161</v>
      </c>
      <c r="I53" s="466">
        <v>0</v>
      </c>
      <c r="J53" s="502">
        <v>10</v>
      </c>
      <c r="K53" s="504">
        <f t="shared" si="1"/>
        <v>1</v>
      </c>
      <c r="L53" s="504">
        <f>PRODUCT(K45:K53)</f>
        <v>0.80112044817927164</v>
      </c>
      <c r="M53" s="473"/>
    </row>
    <row r="54" spans="2:13" x14ac:dyDescent="0.25">
      <c r="B54" s="160"/>
      <c r="C54" s="499">
        <v>123</v>
      </c>
      <c r="D54" s="500">
        <v>40383</v>
      </c>
      <c r="E54" s="500">
        <v>40561</v>
      </c>
      <c r="F54" s="501" t="s">
        <v>101</v>
      </c>
      <c r="G54" s="497">
        <v>10</v>
      </c>
      <c r="H54" s="503">
        <f t="shared" si="0"/>
        <v>178</v>
      </c>
      <c r="I54" s="466">
        <v>1</v>
      </c>
      <c r="J54" s="502">
        <v>9</v>
      </c>
      <c r="K54" s="504">
        <f t="shared" si="1"/>
        <v>0.88888888888888884</v>
      </c>
      <c r="L54" s="504">
        <f>PRODUCT(K45:K54)</f>
        <v>0.71210706504824139</v>
      </c>
      <c r="M54" s="473"/>
    </row>
    <row r="55" spans="2:13" x14ac:dyDescent="0.25">
      <c r="B55" s="160"/>
      <c r="C55" s="499">
        <v>124</v>
      </c>
      <c r="D55" s="500">
        <v>40511</v>
      </c>
      <c r="E55" s="500">
        <v>40710</v>
      </c>
      <c r="F55" s="506" t="s">
        <v>93</v>
      </c>
      <c r="G55" s="497">
        <v>11</v>
      </c>
      <c r="H55" s="503">
        <f t="shared" si="0"/>
        <v>199</v>
      </c>
      <c r="I55" s="466">
        <v>0</v>
      </c>
      <c r="J55" s="502">
        <v>8</v>
      </c>
      <c r="K55" s="504">
        <f t="shared" si="1"/>
        <v>1</v>
      </c>
      <c r="L55" s="504">
        <f>PRODUCT(K45:K55)</f>
        <v>0.71210706504824139</v>
      </c>
      <c r="M55" s="473"/>
    </row>
    <row r="56" spans="2:13" x14ac:dyDescent="0.25">
      <c r="B56" s="160"/>
      <c r="C56" s="499">
        <v>125</v>
      </c>
      <c r="D56" s="500">
        <v>41322</v>
      </c>
      <c r="E56" s="500">
        <v>41525</v>
      </c>
      <c r="F56" s="506" t="s">
        <v>93</v>
      </c>
      <c r="G56" s="497">
        <v>12</v>
      </c>
      <c r="H56" s="503">
        <f t="shared" si="0"/>
        <v>203</v>
      </c>
      <c r="I56" s="502">
        <v>0</v>
      </c>
      <c r="J56" s="502">
        <v>7</v>
      </c>
      <c r="K56" s="504">
        <f t="shared" si="1"/>
        <v>1</v>
      </c>
      <c r="L56" s="504">
        <f>PRODUCT(K45:K56)</f>
        <v>0.71210706504824139</v>
      </c>
      <c r="M56" s="473"/>
    </row>
    <row r="57" spans="2:13" x14ac:dyDescent="0.25">
      <c r="B57" s="160"/>
      <c r="C57" s="499">
        <v>126</v>
      </c>
      <c r="D57" s="511">
        <v>41045</v>
      </c>
      <c r="E57" s="500">
        <v>41276</v>
      </c>
      <c r="F57" s="501" t="s">
        <v>101</v>
      </c>
      <c r="G57" s="497">
        <v>13</v>
      </c>
      <c r="H57" s="503">
        <f t="shared" si="0"/>
        <v>231</v>
      </c>
      <c r="I57" s="512">
        <v>1</v>
      </c>
      <c r="J57" s="512">
        <v>6</v>
      </c>
      <c r="K57" s="504">
        <f t="shared" si="1"/>
        <v>0.83333333333333337</v>
      </c>
      <c r="L57" s="504">
        <f>PRODUCT(K45:K57)</f>
        <v>0.59342255420686785</v>
      </c>
      <c r="M57" s="473"/>
    </row>
    <row r="58" spans="2:13" x14ac:dyDescent="0.25">
      <c r="B58" s="160"/>
      <c r="C58" s="499">
        <v>127</v>
      </c>
      <c r="D58" s="511">
        <v>40398</v>
      </c>
      <c r="E58" s="500">
        <v>40648</v>
      </c>
      <c r="F58" s="501" t="s">
        <v>101</v>
      </c>
      <c r="G58" s="497">
        <v>14</v>
      </c>
      <c r="H58" s="503">
        <f t="shared" si="0"/>
        <v>250</v>
      </c>
      <c r="I58" s="512">
        <v>1</v>
      </c>
      <c r="J58" s="512">
        <v>5</v>
      </c>
      <c r="K58" s="504">
        <f t="shared" si="1"/>
        <v>0.8</v>
      </c>
      <c r="L58" s="504">
        <f>PRODUCT(K45:K58)</f>
        <v>0.4747380433654943</v>
      </c>
      <c r="M58" s="473"/>
    </row>
    <row r="59" spans="2:13" x14ac:dyDescent="0.25">
      <c r="B59" s="160"/>
      <c r="C59" s="499">
        <v>128</v>
      </c>
      <c r="D59" s="511">
        <v>40588</v>
      </c>
      <c r="E59" s="500">
        <v>40853</v>
      </c>
      <c r="F59" s="506" t="s">
        <v>93</v>
      </c>
      <c r="G59" s="497">
        <v>15</v>
      </c>
      <c r="H59" s="503">
        <f t="shared" si="0"/>
        <v>265</v>
      </c>
      <c r="I59" s="512">
        <v>0</v>
      </c>
      <c r="J59" s="512">
        <v>4</v>
      </c>
      <c r="K59" s="504">
        <f t="shared" si="1"/>
        <v>1</v>
      </c>
      <c r="L59" s="504">
        <f>PRODUCT(K45:K59)</f>
        <v>0.4747380433654943</v>
      </c>
      <c r="M59" s="473"/>
    </row>
    <row r="60" spans="2:13" x14ac:dyDescent="0.25">
      <c r="B60" s="160"/>
      <c r="C60" s="499">
        <v>129</v>
      </c>
      <c r="D60" s="500">
        <v>40377</v>
      </c>
      <c r="E60" s="500">
        <v>40661</v>
      </c>
      <c r="F60" s="506" t="s">
        <v>93</v>
      </c>
      <c r="G60" s="497">
        <v>16</v>
      </c>
      <c r="H60" s="503">
        <f t="shared" si="0"/>
        <v>284</v>
      </c>
      <c r="I60" s="466">
        <v>0</v>
      </c>
      <c r="J60" s="502">
        <v>3</v>
      </c>
      <c r="K60" s="504">
        <f t="shared" si="1"/>
        <v>1</v>
      </c>
      <c r="L60" s="504">
        <f>PRODUCT(K45:K60)</f>
        <v>0.4747380433654943</v>
      </c>
      <c r="M60" s="473"/>
    </row>
    <row r="61" spans="2:13" x14ac:dyDescent="0.25">
      <c r="B61" s="160"/>
      <c r="C61" s="499">
        <v>130</v>
      </c>
      <c r="D61" s="500">
        <v>40198</v>
      </c>
      <c r="E61" s="500">
        <v>40507</v>
      </c>
      <c r="F61" s="506" t="s">
        <v>93</v>
      </c>
      <c r="G61" s="497">
        <v>17</v>
      </c>
      <c r="H61" s="503">
        <f t="shared" si="0"/>
        <v>309</v>
      </c>
      <c r="I61" s="466">
        <v>0</v>
      </c>
      <c r="J61" s="502">
        <v>2</v>
      </c>
      <c r="K61" s="504">
        <f t="shared" si="1"/>
        <v>1</v>
      </c>
      <c r="L61" s="504">
        <f>PRODUCT(K45:K61)</f>
        <v>0.4747380433654943</v>
      </c>
      <c r="M61" s="473"/>
    </row>
    <row r="62" spans="2:13" x14ac:dyDescent="0.25">
      <c r="B62" s="160"/>
      <c r="C62" s="499">
        <v>131</v>
      </c>
      <c r="D62" s="500">
        <v>39906</v>
      </c>
      <c r="E62" s="500">
        <v>40248</v>
      </c>
      <c r="F62" s="506" t="s">
        <v>93</v>
      </c>
      <c r="G62" s="497">
        <v>18</v>
      </c>
      <c r="H62" s="503">
        <f t="shared" si="0"/>
        <v>342</v>
      </c>
      <c r="I62" s="466">
        <v>0</v>
      </c>
      <c r="J62" s="502">
        <v>1</v>
      </c>
      <c r="K62" s="504">
        <f t="shared" si="1"/>
        <v>1</v>
      </c>
      <c r="L62" s="504">
        <f>PRODUCT(K45:K62)</f>
        <v>0.4747380433654943</v>
      </c>
      <c r="M62" s="473"/>
    </row>
    <row r="63" spans="2:13" x14ac:dyDescent="0.25">
      <c r="B63" s="483"/>
      <c r="C63" s="484"/>
      <c r="D63" s="484"/>
      <c r="E63" s="484"/>
      <c r="F63" s="484"/>
      <c r="G63" s="484"/>
      <c r="H63" s="484"/>
      <c r="I63" s="484"/>
      <c r="J63" s="484"/>
      <c r="K63" s="484"/>
      <c r="L63" s="485"/>
      <c r="M63" s="486"/>
    </row>
    <row r="64" spans="2:13" x14ac:dyDescent="0.25">
      <c r="C64" s="7"/>
      <c r="D64" s="7"/>
      <c r="E64" s="7"/>
      <c r="F64" s="7"/>
      <c r="G64" s="7"/>
      <c r="H64" s="7"/>
      <c r="I64" s="7"/>
      <c r="J64" s="7"/>
      <c r="K64" s="7"/>
    </row>
    <row r="65" spans="2:13" x14ac:dyDescent="0.25">
      <c r="B65" s="468"/>
      <c r="C65" s="107"/>
      <c r="D65" s="107"/>
      <c r="E65" s="107"/>
      <c r="F65" s="107"/>
      <c r="G65" s="107"/>
      <c r="H65" s="107"/>
      <c r="I65" s="107"/>
      <c r="J65" s="107"/>
      <c r="K65" s="107"/>
      <c r="L65" s="469"/>
      <c r="M65" s="470"/>
    </row>
    <row r="66" spans="2:13" ht="24.75" customHeight="1" x14ac:dyDescent="0.25">
      <c r="B66" s="160"/>
      <c r="C66" s="3095" t="s">
        <v>1322</v>
      </c>
      <c r="D66" s="3096"/>
      <c r="E66" s="3096"/>
      <c r="F66" s="3096"/>
      <c r="G66" s="3096"/>
      <c r="H66" s="3096"/>
      <c r="I66" s="3096"/>
      <c r="J66" s="3096"/>
      <c r="K66" s="3096"/>
      <c r="L66" s="3096"/>
      <c r="M66" s="3097"/>
    </row>
    <row r="67" spans="2:13" x14ac:dyDescent="0.25">
      <c r="B67" s="160"/>
      <c r="C67" s="7"/>
      <c r="D67" s="7"/>
      <c r="E67" s="7"/>
      <c r="F67" s="7"/>
      <c r="G67" s="7"/>
      <c r="H67" s="7"/>
      <c r="I67" s="7"/>
      <c r="J67" s="7"/>
      <c r="K67" s="7"/>
      <c r="M67" s="473"/>
    </row>
    <row r="68" spans="2:13" x14ac:dyDescent="0.25">
      <c r="B68" s="160"/>
      <c r="C68" s="7"/>
      <c r="D68" s="7"/>
      <c r="E68" s="7"/>
      <c r="F68" s="7"/>
      <c r="G68" s="7"/>
      <c r="H68" s="7"/>
      <c r="I68" s="7"/>
      <c r="J68" s="7"/>
      <c r="K68" s="7"/>
      <c r="M68" s="473"/>
    </row>
    <row r="69" spans="2:13" x14ac:dyDescent="0.25">
      <c r="B69" s="160"/>
      <c r="C69" s="7"/>
      <c r="D69" s="7"/>
      <c r="E69" s="7"/>
      <c r="F69" s="7"/>
      <c r="G69" s="7"/>
      <c r="H69" s="7"/>
      <c r="I69" s="7"/>
      <c r="J69" s="7"/>
      <c r="K69" s="7"/>
      <c r="M69" s="473"/>
    </row>
    <row r="70" spans="2:13" x14ac:dyDescent="0.25">
      <c r="B70" s="160"/>
      <c r="C70" s="7"/>
      <c r="D70" s="7"/>
      <c r="E70" s="7"/>
      <c r="F70" s="7"/>
      <c r="G70" s="7"/>
      <c r="H70" s="7"/>
      <c r="I70" s="7"/>
      <c r="J70" s="7"/>
      <c r="K70" s="7"/>
      <c r="M70" s="473"/>
    </row>
    <row r="71" spans="2:13" x14ac:dyDescent="0.25">
      <c r="B71" s="160"/>
      <c r="C71" s="7"/>
      <c r="D71" s="7"/>
      <c r="E71" s="7"/>
      <c r="F71" s="7"/>
      <c r="G71" s="7"/>
      <c r="H71" s="7"/>
      <c r="I71" s="7"/>
      <c r="J71" s="7"/>
      <c r="K71" s="7"/>
      <c r="M71" s="473"/>
    </row>
    <row r="72" spans="2:13" x14ac:dyDescent="0.25">
      <c r="B72" s="160"/>
      <c r="C72" s="7"/>
      <c r="D72" s="7"/>
      <c r="E72" s="7"/>
      <c r="F72" s="7"/>
      <c r="G72" s="7"/>
      <c r="H72" s="7"/>
      <c r="I72" s="7"/>
      <c r="J72" s="7"/>
      <c r="K72" s="7"/>
      <c r="M72" s="473"/>
    </row>
    <row r="73" spans="2:13" x14ac:dyDescent="0.25">
      <c r="B73" s="160"/>
      <c r="C73" s="7"/>
      <c r="D73" s="7"/>
      <c r="E73" s="7"/>
      <c r="F73" s="7"/>
      <c r="G73" s="7"/>
      <c r="H73" s="7"/>
      <c r="I73" s="7"/>
      <c r="J73" s="7"/>
      <c r="K73" s="7"/>
      <c r="M73" s="473"/>
    </row>
    <row r="74" spans="2:13" x14ac:dyDescent="0.25">
      <c r="B74" s="160"/>
      <c r="C74" s="7"/>
      <c r="D74" s="7"/>
      <c r="E74" s="7"/>
      <c r="F74" s="7"/>
      <c r="G74" s="7"/>
      <c r="H74" s="7"/>
      <c r="I74" s="7"/>
      <c r="J74" s="7"/>
      <c r="K74" s="7"/>
      <c r="M74" s="473"/>
    </row>
    <row r="75" spans="2:13" x14ac:dyDescent="0.25">
      <c r="B75" s="160"/>
      <c r="C75" s="7"/>
      <c r="D75" s="7"/>
      <c r="E75" s="7"/>
      <c r="F75" s="7"/>
      <c r="G75" s="7"/>
      <c r="H75" s="7"/>
      <c r="I75" s="7"/>
      <c r="J75" s="7"/>
      <c r="K75" s="7"/>
      <c r="M75" s="473"/>
    </row>
    <row r="76" spans="2:13" x14ac:dyDescent="0.25">
      <c r="B76" s="160"/>
      <c r="C76" s="7"/>
      <c r="D76" s="7"/>
      <c r="E76" s="7"/>
      <c r="F76" s="7"/>
      <c r="G76" s="7"/>
      <c r="H76" s="7"/>
      <c r="I76" s="7"/>
      <c r="J76" s="7"/>
      <c r="K76" s="7"/>
      <c r="M76" s="473"/>
    </row>
    <row r="77" spans="2:13" x14ac:dyDescent="0.25">
      <c r="B77" s="160"/>
      <c r="C77" s="7"/>
      <c r="D77" s="7"/>
      <c r="E77" s="7"/>
      <c r="F77" s="7"/>
      <c r="G77" s="7"/>
      <c r="H77" s="7"/>
      <c r="I77" s="7"/>
      <c r="J77" s="7"/>
      <c r="K77" s="7"/>
      <c r="M77" s="473"/>
    </row>
    <row r="78" spans="2:13" x14ac:dyDescent="0.25">
      <c r="B78" s="160"/>
      <c r="C78" s="7"/>
      <c r="D78" s="7"/>
      <c r="E78" s="7"/>
      <c r="F78" s="7"/>
      <c r="G78" s="7"/>
      <c r="H78" s="7"/>
      <c r="I78" s="7"/>
      <c r="J78" s="7"/>
      <c r="K78" s="7"/>
      <c r="M78" s="473"/>
    </row>
    <row r="79" spans="2:13" x14ac:dyDescent="0.25">
      <c r="B79" s="160"/>
      <c r="C79" s="7"/>
      <c r="D79" s="7"/>
      <c r="E79" s="7"/>
      <c r="F79" s="7"/>
      <c r="G79" s="7"/>
      <c r="H79" s="7"/>
      <c r="I79" s="7"/>
      <c r="J79" s="7"/>
      <c r="K79" s="7"/>
      <c r="M79" s="473"/>
    </row>
    <row r="80" spans="2:13" x14ac:dyDescent="0.25">
      <c r="B80" s="160"/>
      <c r="C80" s="7"/>
      <c r="D80" s="7"/>
      <c r="E80" s="7"/>
      <c r="F80" s="7"/>
      <c r="G80" s="7"/>
      <c r="H80" s="7"/>
      <c r="I80" s="7"/>
      <c r="J80" s="7"/>
      <c r="K80" s="7"/>
      <c r="M80" s="473"/>
    </row>
    <row r="81" spans="2:13" x14ac:dyDescent="0.25">
      <c r="B81" s="160"/>
      <c r="C81" s="7"/>
      <c r="D81" s="7"/>
      <c r="E81" s="7"/>
      <c r="F81" s="7"/>
      <c r="G81" s="7"/>
      <c r="H81" s="7"/>
      <c r="I81" s="7"/>
      <c r="J81" s="7"/>
      <c r="K81" s="7"/>
      <c r="M81" s="473"/>
    </row>
    <row r="82" spans="2:13" x14ac:dyDescent="0.25">
      <c r="B82" s="160"/>
      <c r="C82" s="7"/>
      <c r="D82" s="7"/>
      <c r="E82" s="7"/>
      <c r="F82" s="7"/>
      <c r="G82" s="7"/>
      <c r="H82" s="7"/>
      <c r="I82" s="7"/>
      <c r="J82" s="7"/>
      <c r="K82" s="7"/>
      <c r="M82" s="473"/>
    </row>
    <row r="83" spans="2:13" x14ac:dyDescent="0.25">
      <c r="B83" s="160"/>
      <c r="C83" s="7"/>
      <c r="D83" s="7"/>
      <c r="E83" s="7"/>
      <c r="F83" s="7"/>
      <c r="G83" s="7"/>
      <c r="H83" s="7"/>
      <c r="I83" s="7"/>
      <c r="J83" s="7"/>
      <c r="K83" s="7"/>
      <c r="M83" s="473"/>
    </row>
    <row r="84" spans="2:13" x14ac:dyDescent="0.25">
      <c r="B84" s="160"/>
      <c r="C84" s="7"/>
      <c r="D84" s="7"/>
      <c r="E84" s="7"/>
      <c r="F84" s="7"/>
      <c r="G84" s="7"/>
      <c r="H84" s="7"/>
      <c r="I84" s="7"/>
      <c r="J84" s="7"/>
      <c r="K84" s="7"/>
      <c r="M84" s="473"/>
    </row>
    <row r="85" spans="2:13" x14ac:dyDescent="0.25">
      <c r="B85" s="160"/>
      <c r="C85" s="7"/>
      <c r="D85" s="7"/>
      <c r="E85" s="7"/>
      <c r="F85" s="7"/>
      <c r="G85" s="7"/>
      <c r="H85" s="7"/>
      <c r="I85" s="7"/>
      <c r="J85" s="7"/>
      <c r="K85" s="7"/>
      <c r="M85" s="473"/>
    </row>
    <row r="86" spans="2:13" x14ac:dyDescent="0.25">
      <c r="B86" s="160"/>
      <c r="C86" s="7"/>
      <c r="D86" s="7"/>
      <c r="E86" s="7"/>
      <c r="F86" s="7"/>
      <c r="G86" s="7"/>
      <c r="H86" s="7"/>
      <c r="I86" s="7"/>
      <c r="J86" s="7"/>
      <c r="K86" s="7"/>
      <c r="M86" s="473"/>
    </row>
    <row r="87" spans="2:13" x14ac:dyDescent="0.25">
      <c r="B87" s="160"/>
      <c r="C87" s="7"/>
      <c r="D87" s="7"/>
      <c r="E87" s="7"/>
      <c r="F87" s="7"/>
      <c r="G87" s="7"/>
      <c r="H87" s="7"/>
      <c r="I87" s="7"/>
      <c r="J87" s="7"/>
      <c r="K87" s="7"/>
      <c r="M87" s="473"/>
    </row>
    <row r="88" spans="2:13" x14ac:dyDescent="0.25">
      <c r="B88" s="160"/>
      <c r="C88" s="7"/>
      <c r="D88" s="7"/>
      <c r="E88" s="7"/>
      <c r="F88" s="7"/>
      <c r="G88" s="7"/>
      <c r="H88" s="7"/>
      <c r="I88" s="7"/>
      <c r="J88" s="7"/>
      <c r="K88" s="7"/>
      <c r="M88" s="473"/>
    </row>
    <row r="89" spans="2:13" x14ac:dyDescent="0.25">
      <c r="B89" s="160"/>
      <c r="C89" s="7"/>
      <c r="D89" s="7"/>
      <c r="E89" s="7"/>
      <c r="F89" s="7"/>
      <c r="G89" s="7"/>
      <c r="H89" s="7"/>
      <c r="I89" s="7"/>
      <c r="J89" s="7"/>
      <c r="K89" s="7"/>
      <c r="M89" s="473"/>
    </row>
    <row r="90" spans="2:13" x14ac:dyDescent="0.25">
      <c r="B90" s="160"/>
      <c r="C90" s="7"/>
      <c r="D90" s="7"/>
      <c r="E90" s="7"/>
      <c r="F90" s="7"/>
      <c r="G90" s="7"/>
      <c r="H90" s="7"/>
      <c r="I90" s="7"/>
      <c r="J90" s="7"/>
      <c r="K90" s="7"/>
      <c r="M90" s="473"/>
    </row>
    <row r="91" spans="2:13" x14ac:dyDescent="0.25">
      <c r="B91" s="160"/>
      <c r="C91" s="7"/>
      <c r="D91" s="7"/>
      <c r="E91" s="7"/>
      <c r="F91" s="7"/>
      <c r="G91" s="7"/>
      <c r="H91" s="7"/>
      <c r="I91" s="7"/>
      <c r="J91" s="7"/>
      <c r="K91" s="7"/>
      <c r="M91" s="473"/>
    </row>
    <row r="92" spans="2:13" x14ac:dyDescent="0.25">
      <c r="B92" s="160"/>
      <c r="C92" s="7"/>
      <c r="D92" s="7"/>
      <c r="E92" s="7"/>
      <c r="F92" s="7"/>
      <c r="G92" s="7"/>
      <c r="H92" s="7"/>
      <c r="I92" s="7"/>
      <c r="J92" s="7"/>
      <c r="K92" s="7"/>
      <c r="M92" s="473"/>
    </row>
    <row r="93" spans="2:13" x14ac:dyDescent="0.25">
      <c r="B93" s="160"/>
      <c r="C93" s="7"/>
      <c r="D93" s="7"/>
      <c r="E93" s="7"/>
      <c r="F93" s="7"/>
      <c r="G93" s="7"/>
      <c r="H93" s="7"/>
      <c r="I93" s="7"/>
      <c r="J93" s="7"/>
      <c r="K93" s="7"/>
      <c r="M93" s="473"/>
    </row>
    <row r="94" spans="2:13" x14ac:dyDescent="0.25">
      <c r="B94" s="160"/>
      <c r="C94" s="7"/>
      <c r="D94" s="7"/>
      <c r="E94" s="7"/>
      <c r="F94" s="7"/>
      <c r="G94" s="7"/>
      <c r="H94" s="7"/>
      <c r="I94" s="7"/>
      <c r="J94" s="7"/>
      <c r="K94" s="7"/>
      <c r="M94" s="473"/>
    </row>
    <row r="95" spans="2:13" x14ac:dyDescent="0.25">
      <c r="B95" s="483"/>
      <c r="C95" s="484"/>
      <c r="D95" s="484"/>
      <c r="E95" s="484"/>
      <c r="F95" s="484"/>
      <c r="G95" s="484"/>
      <c r="H95" s="484"/>
      <c r="I95" s="484"/>
      <c r="J95" s="484"/>
      <c r="K95" s="484"/>
      <c r="L95" s="485"/>
      <c r="M95" s="486"/>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4">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8D24-B8CB-4357-B1E1-0ECA19883A04}">
  <dimension ref="A1:H234"/>
  <sheetViews>
    <sheetView showGridLines="0" zoomScale="90" zoomScaleNormal="90" workbookViewId="0">
      <pane ySplit="2" topLeftCell="A3" activePane="bottomLeft" state="frozen"/>
      <selection pane="bottomLeft" activeCell="E116" sqref="E116:E118"/>
    </sheetView>
  </sheetViews>
  <sheetFormatPr baseColWidth="10" defaultRowHeight="15" x14ac:dyDescent="0.25"/>
  <cols>
    <col min="1" max="1" width="4.7109375" style="231" customWidth="1"/>
    <col min="2" max="2" width="3.7109375" style="308" customWidth="1"/>
    <col min="3" max="3" width="27.85546875" style="1" customWidth="1"/>
    <col min="4" max="4" width="34.7109375" style="1" customWidth="1"/>
    <col min="5" max="5" width="44.42578125" style="1" customWidth="1"/>
    <col min="6" max="6" width="19.7109375" style="323" customWidth="1"/>
    <col min="7" max="7" width="23.42578125" style="1" customWidth="1"/>
    <col min="8" max="8" width="35.42578125" style="1" customWidth="1"/>
  </cols>
  <sheetData>
    <row r="1" spans="1:8" ht="11.25" customHeight="1" x14ac:dyDescent="0.25">
      <c r="A1" s="227"/>
      <c r="B1" s="302"/>
      <c r="C1" s="139"/>
      <c r="D1" s="139"/>
      <c r="E1" s="139"/>
      <c r="F1" s="317"/>
      <c r="G1" s="139"/>
      <c r="H1" s="139"/>
    </row>
    <row r="2" spans="1:8" ht="30" customHeight="1" x14ac:dyDescent="0.25">
      <c r="A2" s="228"/>
      <c r="C2" s="1222" t="s">
        <v>3767</v>
      </c>
      <c r="D2" s="1140"/>
      <c r="E2" s="140"/>
      <c r="F2" s="318"/>
    </row>
    <row r="3" spans="1:8" ht="27.75" customHeight="1" thickBot="1" x14ac:dyDescent="0.3">
      <c r="A3" s="229"/>
      <c r="B3" s="304"/>
      <c r="D3" s="143"/>
      <c r="E3" s="144"/>
      <c r="F3" s="318"/>
      <c r="G3" s="143"/>
      <c r="H3" s="143"/>
    </row>
    <row r="4" spans="1:8" ht="24.75" customHeight="1" x14ac:dyDescent="0.25">
      <c r="A4" s="223"/>
      <c r="B4" s="45" t="s">
        <v>84</v>
      </c>
      <c r="C4" s="1156" t="s">
        <v>3458</v>
      </c>
      <c r="D4" s="45"/>
      <c r="E4" s="1155"/>
      <c r="F4" s="1191" t="s">
        <v>2857</v>
      </c>
      <c r="G4" s="1156" t="s">
        <v>3458</v>
      </c>
      <c r="H4" s="45"/>
    </row>
    <row r="5" spans="1:8" ht="47.25" customHeight="1" x14ac:dyDescent="0.25">
      <c r="A5" s="223"/>
      <c r="B5" s="305">
        <v>1</v>
      </c>
      <c r="C5" s="1161" t="s">
        <v>3460</v>
      </c>
      <c r="D5" s="1161" t="s">
        <v>8</v>
      </c>
      <c r="E5" s="116" t="s">
        <v>88</v>
      </c>
      <c r="F5" s="128" t="s">
        <v>306</v>
      </c>
      <c r="G5" s="1164" t="s">
        <v>3461</v>
      </c>
      <c r="H5" s="1159" t="s">
        <v>8</v>
      </c>
    </row>
    <row r="6" spans="1:8" ht="33.75" x14ac:dyDescent="0.25">
      <c r="A6" s="223"/>
      <c r="B6" s="305">
        <v>1</v>
      </c>
      <c r="C6" s="1159" t="s">
        <v>3462</v>
      </c>
      <c r="D6" s="1159" t="s">
        <v>90</v>
      </c>
      <c r="E6" s="1162" t="s">
        <v>91</v>
      </c>
      <c r="F6" s="129" t="s">
        <v>307</v>
      </c>
      <c r="G6" s="1164" t="s">
        <v>3463</v>
      </c>
      <c r="H6" s="1159" t="s">
        <v>249</v>
      </c>
    </row>
    <row r="7" spans="1:8" ht="33.75" x14ac:dyDescent="0.25">
      <c r="A7" s="223"/>
      <c r="B7" s="305">
        <v>1</v>
      </c>
      <c r="C7" s="1159" t="s">
        <v>3464</v>
      </c>
      <c r="D7" s="1159" t="s">
        <v>90</v>
      </c>
      <c r="E7" s="1162" t="s">
        <v>91</v>
      </c>
      <c r="F7" s="129" t="s">
        <v>308</v>
      </c>
      <c r="G7" s="1164" t="s">
        <v>3465</v>
      </c>
      <c r="H7" s="1159" t="s">
        <v>249</v>
      </c>
    </row>
    <row r="8" spans="1:8" ht="24.75" customHeight="1" x14ac:dyDescent="0.25">
      <c r="A8" s="223"/>
      <c r="B8" s="45" t="s">
        <v>84</v>
      </c>
      <c r="C8" s="1156" t="s">
        <v>3466</v>
      </c>
      <c r="D8" s="45"/>
      <c r="E8" s="1155"/>
      <c r="F8" s="127" t="s">
        <v>2858</v>
      </c>
      <c r="G8" s="1156" t="s">
        <v>3466</v>
      </c>
      <c r="H8" s="45"/>
    </row>
    <row r="9" spans="1:8" ht="47.25" customHeight="1" x14ac:dyDescent="0.25">
      <c r="A9" s="223"/>
      <c r="B9" s="305">
        <v>1</v>
      </c>
      <c r="C9" s="1161" t="s">
        <v>3467</v>
      </c>
      <c r="D9" s="1161" t="s">
        <v>8</v>
      </c>
      <c r="E9" s="116" t="s">
        <v>3468</v>
      </c>
      <c r="F9" s="128" t="s">
        <v>2860</v>
      </c>
      <c r="G9" s="1164" t="s">
        <v>3469</v>
      </c>
      <c r="H9" s="1159" t="s">
        <v>8</v>
      </c>
    </row>
    <row r="10" spans="1:8" ht="24.75" customHeight="1" x14ac:dyDescent="0.25">
      <c r="A10" s="1193"/>
      <c r="B10" s="1194" t="s">
        <v>84</v>
      </c>
      <c r="C10" s="1195" t="s">
        <v>2862</v>
      </c>
      <c r="D10" s="1194"/>
      <c r="E10" s="1196"/>
      <c r="F10" s="1197" t="s">
        <v>2861</v>
      </c>
      <c r="G10" s="1195" t="s">
        <v>3466</v>
      </c>
      <c r="H10" s="1194"/>
    </row>
    <row r="11" spans="1:8" ht="48" customHeight="1" x14ac:dyDescent="0.25">
      <c r="A11" s="1193"/>
      <c r="B11" s="305">
        <v>1</v>
      </c>
      <c r="C11" s="1161" t="s">
        <v>3470</v>
      </c>
      <c r="D11" s="1161" t="s">
        <v>3471</v>
      </c>
      <c r="E11" s="116" t="s">
        <v>3472</v>
      </c>
      <c r="F11" s="128" t="s">
        <v>2863</v>
      </c>
      <c r="G11" s="1164" t="s">
        <v>3473</v>
      </c>
      <c r="H11" s="1161" t="s">
        <v>3471</v>
      </c>
    </row>
    <row r="12" spans="1:8" ht="24.75" customHeight="1" x14ac:dyDescent="0.25">
      <c r="A12" s="1193"/>
      <c r="B12" s="1194" t="s">
        <v>84</v>
      </c>
      <c r="C12" s="1195" t="s">
        <v>3474</v>
      </c>
      <c r="D12" s="1194"/>
      <c r="E12" s="1196"/>
      <c r="F12" s="1197" t="s">
        <v>2864</v>
      </c>
      <c r="G12" s="1195" t="s">
        <v>3466</v>
      </c>
      <c r="H12" s="1194"/>
    </row>
    <row r="13" spans="1:8" ht="24.75" customHeight="1" x14ac:dyDescent="0.25">
      <c r="A13" s="1193"/>
      <c r="B13" s="1194" t="s">
        <v>84</v>
      </c>
      <c r="C13" s="1195" t="s">
        <v>2865</v>
      </c>
      <c r="D13" s="1194"/>
      <c r="E13" s="1196"/>
      <c r="F13" s="1197" t="s">
        <v>2063</v>
      </c>
      <c r="G13" s="1195" t="s">
        <v>3466</v>
      </c>
      <c r="H13" s="1194"/>
    </row>
    <row r="14" spans="1:8" ht="63.75" customHeight="1" x14ac:dyDescent="0.25">
      <c r="A14" s="1193"/>
      <c r="B14" s="305">
        <v>1</v>
      </c>
      <c r="C14" s="1161" t="s">
        <v>3475</v>
      </c>
      <c r="D14" s="1159" t="s">
        <v>3476</v>
      </c>
      <c r="E14" s="1192" t="s">
        <v>3459</v>
      </c>
      <c r="F14" s="129" t="s">
        <v>2866</v>
      </c>
      <c r="G14" s="1164" t="s">
        <v>3477</v>
      </c>
      <c r="H14" s="1159" t="s">
        <v>2867</v>
      </c>
    </row>
    <row r="15" spans="1:8" ht="63.75" customHeight="1" x14ac:dyDescent="0.25">
      <c r="A15" s="1193"/>
      <c r="B15" s="305">
        <v>1</v>
      </c>
      <c r="C15" s="1161" t="s">
        <v>3478</v>
      </c>
      <c r="D15" s="1161" t="s">
        <v>8</v>
      </c>
      <c r="E15" s="1192" t="s">
        <v>3459</v>
      </c>
      <c r="F15" s="129" t="s">
        <v>2868</v>
      </c>
      <c r="G15" s="1164" t="s">
        <v>3479</v>
      </c>
      <c r="H15" s="1161" t="s">
        <v>8</v>
      </c>
    </row>
    <row r="16" spans="1:8" ht="63.75" customHeight="1" x14ac:dyDescent="0.25">
      <c r="A16" s="1193"/>
      <c r="B16" s="305">
        <v>1</v>
      </c>
      <c r="C16" s="1161" t="s">
        <v>3480</v>
      </c>
      <c r="D16" s="1161" t="s">
        <v>8</v>
      </c>
      <c r="E16" s="1192" t="s">
        <v>3459</v>
      </c>
      <c r="F16" s="129" t="s">
        <v>2869</v>
      </c>
      <c r="G16" s="1164" t="s">
        <v>3481</v>
      </c>
      <c r="H16" s="1161" t="s">
        <v>8</v>
      </c>
    </row>
    <row r="17" spans="1:8" ht="14.25" customHeight="1" x14ac:dyDescent="0.25">
      <c r="A17" s="1193"/>
      <c r="B17" s="1194"/>
      <c r="C17" s="1195"/>
      <c r="D17" s="1194"/>
      <c r="E17" s="1196"/>
      <c r="F17" s="1197"/>
      <c r="G17" s="1195" t="s">
        <v>3466</v>
      </c>
      <c r="H17" s="1194"/>
    </row>
    <row r="18" spans="1:8" ht="48" customHeight="1" x14ac:dyDescent="0.25">
      <c r="A18" s="1193"/>
      <c r="B18" s="305">
        <v>1</v>
      </c>
      <c r="C18" s="1161" t="s">
        <v>3482</v>
      </c>
      <c r="D18" s="1159" t="s">
        <v>3483</v>
      </c>
      <c r="E18" s="1192" t="s">
        <v>3459</v>
      </c>
      <c r="F18" s="129" t="s">
        <v>2870</v>
      </c>
      <c r="G18" s="1164" t="s">
        <v>3484</v>
      </c>
      <c r="H18" s="1159" t="s">
        <v>2871</v>
      </c>
    </row>
    <row r="19" spans="1:8" ht="42" customHeight="1" x14ac:dyDescent="0.25">
      <c r="A19" s="1193"/>
      <c r="B19" s="305">
        <v>1</v>
      </c>
      <c r="C19" s="1161" t="s">
        <v>3485</v>
      </c>
      <c r="D19" s="1159" t="s">
        <v>3486</v>
      </c>
      <c r="E19" s="1192" t="s">
        <v>3459</v>
      </c>
      <c r="F19" s="129" t="s">
        <v>2872</v>
      </c>
      <c r="G19" s="1164" t="s">
        <v>3487</v>
      </c>
      <c r="H19" s="1159" t="s">
        <v>2873</v>
      </c>
    </row>
    <row r="20" spans="1:8" ht="24.75" customHeight="1" x14ac:dyDescent="0.25">
      <c r="A20" s="1193"/>
      <c r="B20" s="1194" t="s">
        <v>84</v>
      </c>
      <c r="C20" s="1195" t="s">
        <v>3488</v>
      </c>
      <c r="D20" s="1194"/>
      <c r="E20" s="1196"/>
      <c r="F20" s="1197" t="s">
        <v>3489</v>
      </c>
      <c r="G20" s="1195" t="s">
        <v>3488</v>
      </c>
      <c r="H20" s="1194"/>
    </row>
    <row r="21" spans="1:8" ht="100.5" customHeight="1" x14ac:dyDescent="0.25">
      <c r="A21" s="1193"/>
      <c r="B21" s="305">
        <v>1</v>
      </c>
      <c r="C21" s="1161" t="s">
        <v>3490</v>
      </c>
      <c r="D21" s="1159" t="s">
        <v>3491</v>
      </c>
      <c r="E21" s="1192" t="s">
        <v>3459</v>
      </c>
      <c r="F21" s="129" t="s">
        <v>3492</v>
      </c>
      <c r="G21" s="311" t="s">
        <v>3493</v>
      </c>
      <c r="H21" s="1159" t="s">
        <v>3494</v>
      </c>
    </row>
    <row r="22" spans="1:8" ht="21" customHeight="1" x14ac:dyDescent="0.25">
      <c r="A22" s="224"/>
      <c r="B22" s="299">
        <v>1</v>
      </c>
      <c r="C22" s="1154" t="s">
        <v>3495</v>
      </c>
      <c r="D22" s="47"/>
      <c r="E22" s="113"/>
      <c r="F22" s="320" t="s">
        <v>2874</v>
      </c>
      <c r="G22" s="121" t="s">
        <v>243</v>
      </c>
      <c r="H22" s="47"/>
    </row>
    <row r="23" spans="1:8" ht="21" customHeight="1" x14ac:dyDescent="0.25">
      <c r="A23" s="224"/>
      <c r="B23" s="299">
        <v>1</v>
      </c>
      <c r="C23" s="1154" t="s">
        <v>2876</v>
      </c>
      <c r="D23" s="47"/>
      <c r="E23" s="113"/>
      <c r="F23" s="320" t="s">
        <v>2875</v>
      </c>
      <c r="G23" s="121" t="s">
        <v>243</v>
      </c>
      <c r="H23" s="47"/>
    </row>
    <row r="24" spans="1:8" ht="21" customHeight="1" x14ac:dyDescent="0.25">
      <c r="A24" s="224"/>
      <c r="B24" s="299">
        <v>1</v>
      </c>
      <c r="C24" s="1154" t="s">
        <v>94</v>
      </c>
      <c r="D24" s="47"/>
      <c r="E24" s="113"/>
      <c r="F24" s="320" t="s">
        <v>309</v>
      </c>
      <c r="G24" s="121" t="s">
        <v>243</v>
      </c>
      <c r="H24" s="47"/>
    </row>
    <row r="25" spans="1:8" ht="61.5" customHeight="1" x14ac:dyDescent="0.25">
      <c r="A25" s="224"/>
      <c r="B25" s="135">
        <v>1</v>
      </c>
      <c r="C25" s="1159" t="s">
        <v>234</v>
      </c>
      <c r="D25" s="1159" t="s">
        <v>90</v>
      </c>
      <c r="E25" s="1174" t="s">
        <v>864</v>
      </c>
      <c r="F25" s="130" t="s">
        <v>97</v>
      </c>
      <c r="G25" s="1164" t="s">
        <v>244</v>
      </c>
      <c r="H25" s="1159" t="s">
        <v>249</v>
      </c>
    </row>
    <row r="26" spans="1:8" ht="60.75" customHeight="1" x14ac:dyDescent="0.25">
      <c r="A26" s="224"/>
      <c r="B26" s="135">
        <v>1</v>
      </c>
      <c r="C26" s="1167" t="s">
        <v>235</v>
      </c>
      <c r="D26" s="1167" t="s">
        <v>251</v>
      </c>
      <c r="E26" s="115" t="s">
        <v>240</v>
      </c>
      <c r="F26" s="130" t="s">
        <v>318</v>
      </c>
      <c r="G26" s="1164" t="s">
        <v>245</v>
      </c>
      <c r="H26" s="1159" t="s">
        <v>252</v>
      </c>
    </row>
    <row r="27" spans="1:8" ht="39.75" customHeight="1" x14ac:dyDescent="0.25">
      <c r="A27" s="224"/>
      <c r="B27" s="135">
        <v>1</v>
      </c>
      <c r="C27" s="1172" t="s">
        <v>574</v>
      </c>
      <c r="D27" s="1172" t="s">
        <v>575</v>
      </c>
      <c r="E27" s="1174" t="s">
        <v>576</v>
      </c>
      <c r="F27" s="326" t="s">
        <v>845</v>
      </c>
      <c r="G27" s="1164" t="s">
        <v>577</v>
      </c>
      <c r="H27" s="1159" t="s">
        <v>249</v>
      </c>
    </row>
    <row r="28" spans="1:8" ht="35.25" customHeight="1" x14ac:dyDescent="0.25">
      <c r="A28" s="224"/>
      <c r="B28" s="135">
        <v>1</v>
      </c>
      <c r="C28" s="1159" t="s">
        <v>241</v>
      </c>
      <c r="D28" s="1178" t="s">
        <v>8</v>
      </c>
      <c r="E28" s="117" t="s">
        <v>100</v>
      </c>
      <c r="F28" s="130" t="s">
        <v>319</v>
      </c>
      <c r="G28" s="1164" t="s">
        <v>246</v>
      </c>
      <c r="H28" s="1178" t="s">
        <v>8</v>
      </c>
    </row>
    <row r="29" spans="1:8" ht="22.5" x14ac:dyDescent="0.25">
      <c r="A29" s="224"/>
      <c r="B29" s="306">
        <v>1</v>
      </c>
      <c r="C29" s="1159" t="s">
        <v>236</v>
      </c>
      <c r="D29" s="1159" t="s">
        <v>172</v>
      </c>
      <c r="E29" s="117" t="s">
        <v>100</v>
      </c>
      <c r="F29" s="130" t="s">
        <v>320</v>
      </c>
      <c r="G29" s="1164" t="s">
        <v>247</v>
      </c>
      <c r="H29" s="1159" t="s">
        <v>250</v>
      </c>
    </row>
    <row r="30" spans="1:8" ht="67.5" customHeight="1" x14ac:dyDescent="0.25">
      <c r="A30" s="224"/>
      <c r="B30" s="300">
        <v>1</v>
      </c>
      <c r="C30" s="1159" t="s">
        <v>911</v>
      </c>
      <c r="D30" s="1159" t="s">
        <v>8</v>
      </c>
      <c r="E30" s="1162" t="s">
        <v>865</v>
      </c>
      <c r="F30" s="129" t="s">
        <v>849</v>
      </c>
      <c r="G30" s="1164" t="s">
        <v>912</v>
      </c>
      <c r="H30" s="1159" t="s">
        <v>8</v>
      </c>
    </row>
    <row r="31" spans="1:8" ht="21" customHeight="1" x14ac:dyDescent="0.25">
      <c r="A31" s="72"/>
      <c r="B31" s="298">
        <v>1</v>
      </c>
      <c r="C31" s="76" t="s">
        <v>3458</v>
      </c>
      <c r="D31" s="1198"/>
      <c r="E31" s="1199"/>
      <c r="F31" s="131" t="s">
        <v>2877</v>
      </c>
      <c r="G31" s="1200" t="s">
        <v>3458</v>
      </c>
      <c r="H31" s="73"/>
    </row>
    <row r="32" spans="1:8" ht="21" customHeight="1" x14ac:dyDescent="0.25">
      <c r="A32" s="72"/>
      <c r="B32" s="298" t="s">
        <v>124</v>
      </c>
      <c r="C32" s="76" t="s">
        <v>3496</v>
      </c>
      <c r="D32" s="1198"/>
      <c r="E32" s="1199"/>
      <c r="F32" s="131" t="s">
        <v>2878</v>
      </c>
      <c r="G32" s="1200" t="s">
        <v>2879</v>
      </c>
      <c r="H32" s="73"/>
    </row>
    <row r="33" spans="1:8" ht="21" customHeight="1" x14ac:dyDescent="0.25">
      <c r="A33" s="72"/>
      <c r="B33" s="298" t="s">
        <v>124</v>
      </c>
      <c r="C33" s="76" t="s">
        <v>3497</v>
      </c>
      <c r="D33" s="1198"/>
      <c r="E33" s="1199"/>
      <c r="F33" s="131" t="s">
        <v>431</v>
      </c>
      <c r="G33" s="1200" t="s">
        <v>432</v>
      </c>
      <c r="H33" s="73"/>
    </row>
    <row r="34" spans="1:8" ht="21" customHeight="1" x14ac:dyDescent="0.25">
      <c r="A34" s="1201"/>
      <c r="B34" s="1202" t="s">
        <v>124</v>
      </c>
      <c r="C34" s="1203" t="s">
        <v>3498</v>
      </c>
      <c r="D34" s="1204"/>
      <c r="E34" s="1205"/>
      <c r="F34" s="1206" t="s">
        <v>3499</v>
      </c>
      <c r="G34" s="1207" t="s">
        <v>3498</v>
      </c>
      <c r="H34" s="1208"/>
    </row>
    <row r="35" spans="1:8" ht="21" customHeight="1" x14ac:dyDescent="0.25">
      <c r="A35" s="1201"/>
      <c r="B35" s="1202" t="s">
        <v>124</v>
      </c>
      <c r="C35" s="1203" t="s">
        <v>3500</v>
      </c>
      <c r="D35" s="1204"/>
      <c r="E35" s="1205"/>
      <c r="F35" s="1206" t="s">
        <v>3501</v>
      </c>
      <c r="G35" s="1207" t="s">
        <v>3502</v>
      </c>
      <c r="H35" s="1208"/>
    </row>
    <row r="36" spans="1:8" ht="43.5" customHeight="1" x14ac:dyDescent="0.25">
      <c r="A36" s="1209"/>
      <c r="B36" s="300">
        <v>1</v>
      </c>
      <c r="C36" s="1159" t="s">
        <v>3503</v>
      </c>
      <c r="D36" s="1162" t="s">
        <v>159</v>
      </c>
      <c r="E36" s="1162" t="s">
        <v>3770</v>
      </c>
      <c r="F36" s="129" t="s">
        <v>3504</v>
      </c>
      <c r="G36" s="1164" t="s">
        <v>3505</v>
      </c>
      <c r="H36" s="1159" t="s">
        <v>264</v>
      </c>
    </row>
    <row r="37" spans="1:8" ht="41.25" customHeight="1" x14ac:dyDescent="0.25">
      <c r="A37" s="1209"/>
      <c r="B37" s="300">
        <v>1</v>
      </c>
      <c r="C37" s="1159" t="s">
        <v>3506</v>
      </c>
      <c r="D37" s="1162" t="s">
        <v>3507</v>
      </c>
      <c r="E37" s="1225" t="s">
        <v>3770</v>
      </c>
      <c r="F37" s="129" t="s">
        <v>3508</v>
      </c>
      <c r="G37" s="1164" t="s">
        <v>3509</v>
      </c>
      <c r="H37" s="1159" t="s">
        <v>3510</v>
      </c>
    </row>
    <row r="38" spans="1:8" ht="50.25" customHeight="1" x14ac:dyDescent="0.25">
      <c r="A38" s="1209"/>
      <c r="B38" s="300">
        <v>1</v>
      </c>
      <c r="C38" s="1159" t="s">
        <v>3511</v>
      </c>
      <c r="D38" s="1159" t="s">
        <v>3512</v>
      </c>
      <c r="E38" s="1225" t="s">
        <v>3770</v>
      </c>
      <c r="F38" s="129" t="s">
        <v>3513</v>
      </c>
      <c r="G38" s="1164" t="s">
        <v>3514</v>
      </c>
      <c r="H38" s="1159" t="s">
        <v>3515</v>
      </c>
    </row>
    <row r="39" spans="1:8" ht="74.25" customHeight="1" x14ac:dyDescent="0.25">
      <c r="A39" s="1209"/>
      <c r="B39" s="1220">
        <v>1</v>
      </c>
      <c r="C39" s="1165" t="s">
        <v>3516</v>
      </c>
      <c r="D39" s="1165" t="s">
        <v>3517</v>
      </c>
      <c r="E39" s="1225" t="s">
        <v>3770</v>
      </c>
      <c r="F39" s="1221" t="s">
        <v>3263</v>
      </c>
      <c r="G39" s="1171" t="s">
        <v>3518</v>
      </c>
      <c r="H39" s="1165" t="s">
        <v>3519</v>
      </c>
    </row>
    <row r="40" spans="1:8" ht="92.25" customHeight="1" x14ac:dyDescent="0.25">
      <c r="A40" s="1209"/>
      <c r="B40" s="300">
        <v>1</v>
      </c>
      <c r="C40" s="1159" t="s">
        <v>3520</v>
      </c>
      <c r="D40" s="1159" t="s">
        <v>3521</v>
      </c>
      <c r="E40" s="1225" t="s">
        <v>3770</v>
      </c>
      <c r="F40" s="129" t="s">
        <v>3522</v>
      </c>
      <c r="G40" s="1164" t="s">
        <v>3523</v>
      </c>
      <c r="H40" s="1159" t="s">
        <v>3524</v>
      </c>
    </row>
    <row r="41" spans="1:8" ht="38.25" customHeight="1" x14ac:dyDescent="0.25">
      <c r="A41" s="1209"/>
      <c r="B41" s="300">
        <v>1</v>
      </c>
      <c r="C41" s="1159" t="s">
        <v>3525</v>
      </c>
      <c r="D41" s="1162" t="s">
        <v>159</v>
      </c>
      <c r="E41" s="1225" t="s">
        <v>3770</v>
      </c>
      <c r="F41" s="129" t="s">
        <v>3526</v>
      </c>
      <c r="G41" s="1164" t="s">
        <v>3527</v>
      </c>
      <c r="H41" s="1159" t="s">
        <v>268</v>
      </c>
    </row>
    <row r="42" spans="1:8" ht="40.5" customHeight="1" x14ac:dyDescent="0.25">
      <c r="A42" s="1209"/>
      <c r="B42" s="300">
        <v>1</v>
      </c>
      <c r="C42" s="1159" t="s">
        <v>3528</v>
      </c>
      <c r="D42" s="1159" t="s">
        <v>3529</v>
      </c>
      <c r="E42" s="1225" t="s">
        <v>3770</v>
      </c>
      <c r="F42" s="129" t="s">
        <v>3530</v>
      </c>
      <c r="G42" s="1164" t="s">
        <v>3514</v>
      </c>
      <c r="H42" s="1159" t="s">
        <v>2752</v>
      </c>
    </row>
    <row r="43" spans="1:8" ht="40.5" customHeight="1" x14ac:dyDescent="0.25">
      <c r="A43" s="1209"/>
      <c r="B43" s="300">
        <v>1</v>
      </c>
      <c r="C43" s="1159" t="s">
        <v>3531</v>
      </c>
      <c r="D43" s="1159" t="s">
        <v>3529</v>
      </c>
      <c r="E43" s="1225" t="s">
        <v>3770</v>
      </c>
      <c r="F43" s="129" t="s">
        <v>3532</v>
      </c>
      <c r="G43" s="1164" t="s">
        <v>3514</v>
      </c>
      <c r="H43" s="1159" t="s">
        <v>2752</v>
      </c>
    </row>
    <row r="44" spans="1:8" ht="40.5" customHeight="1" x14ac:dyDescent="0.25">
      <c r="A44" s="1209"/>
      <c r="B44" s="300">
        <v>1</v>
      </c>
      <c r="C44" s="1159" t="s">
        <v>3533</v>
      </c>
      <c r="D44" s="1162" t="s">
        <v>159</v>
      </c>
      <c r="E44" s="1225" t="s">
        <v>3770</v>
      </c>
      <c r="F44" s="129" t="s">
        <v>3534</v>
      </c>
      <c r="G44" s="1164" t="s">
        <v>3535</v>
      </c>
      <c r="H44" s="1159" t="s">
        <v>268</v>
      </c>
    </row>
    <row r="45" spans="1:8" ht="37.5" customHeight="1" x14ac:dyDescent="0.25">
      <c r="A45" s="1209"/>
      <c r="B45" s="300">
        <v>1</v>
      </c>
      <c r="C45" s="1159" t="s">
        <v>3536</v>
      </c>
      <c r="D45" s="1162" t="s">
        <v>159</v>
      </c>
      <c r="E45" s="1225" t="s">
        <v>3770</v>
      </c>
      <c r="F45" s="129" t="s">
        <v>3537</v>
      </c>
      <c r="G45" s="1164" t="s">
        <v>3538</v>
      </c>
      <c r="H45" s="1159" t="s">
        <v>268</v>
      </c>
    </row>
    <row r="46" spans="1:8" ht="40.5" customHeight="1" x14ac:dyDescent="0.25">
      <c r="A46" s="1209"/>
      <c r="B46" s="300">
        <v>1</v>
      </c>
      <c r="C46" s="1159" t="s">
        <v>3539</v>
      </c>
      <c r="D46" s="104" t="s">
        <v>3459</v>
      </c>
      <c r="E46" s="1225" t="s">
        <v>3770</v>
      </c>
      <c r="F46" s="129" t="s">
        <v>3540</v>
      </c>
      <c r="G46" s="1164" t="s">
        <v>3541</v>
      </c>
      <c r="H46" s="75" t="s">
        <v>3459</v>
      </c>
    </row>
    <row r="47" spans="1:8" ht="41.25" customHeight="1" x14ac:dyDescent="0.25">
      <c r="A47" s="1209"/>
      <c r="B47" s="300">
        <v>1</v>
      </c>
      <c r="C47" s="1159" t="s">
        <v>3542</v>
      </c>
      <c r="D47" s="104" t="s">
        <v>3459</v>
      </c>
      <c r="E47" s="1225" t="s">
        <v>3770</v>
      </c>
      <c r="F47" s="129" t="s">
        <v>3543</v>
      </c>
      <c r="G47" s="1164" t="s">
        <v>3544</v>
      </c>
      <c r="H47" s="75" t="s">
        <v>3459</v>
      </c>
    </row>
    <row r="48" spans="1:8" ht="42.75" customHeight="1" x14ac:dyDescent="0.25">
      <c r="A48" s="1209"/>
      <c r="B48" s="300">
        <v>1</v>
      </c>
      <c r="C48" s="1159" t="s">
        <v>3545</v>
      </c>
      <c r="D48" s="104" t="s">
        <v>3459</v>
      </c>
      <c r="E48" s="1225" t="s">
        <v>3770</v>
      </c>
      <c r="F48" s="129" t="s">
        <v>3546</v>
      </c>
      <c r="G48" s="1164" t="s">
        <v>3547</v>
      </c>
      <c r="H48" s="75" t="s">
        <v>3459</v>
      </c>
    </row>
    <row r="49" spans="1:8" ht="92.25" customHeight="1" x14ac:dyDescent="0.25">
      <c r="A49" s="1209"/>
      <c r="B49" s="300">
        <v>1</v>
      </c>
      <c r="C49" s="1159" t="s">
        <v>3548</v>
      </c>
      <c r="D49" s="1167" t="s">
        <v>3549</v>
      </c>
      <c r="E49" s="1225" t="s">
        <v>3770</v>
      </c>
      <c r="F49" s="129" t="s">
        <v>3550</v>
      </c>
      <c r="G49" s="1164" t="s">
        <v>3551</v>
      </c>
      <c r="H49" s="1167" t="s">
        <v>2755</v>
      </c>
    </row>
    <row r="50" spans="1:8" ht="139.5" customHeight="1" x14ac:dyDescent="0.25">
      <c r="A50" s="1209"/>
      <c r="B50" s="300">
        <v>1</v>
      </c>
      <c r="C50" s="1159" t="s">
        <v>3552</v>
      </c>
      <c r="D50" s="1159" t="s">
        <v>3553</v>
      </c>
      <c r="E50" s="1225" t="s">
        <v>3770</v>
      </c>
      <c r="F50" s="129" t="s">
        <v>3554</v>
      </c>
      <c r="G50" s="1164" t="s">
        <v>3555</v>
      </c>
      <c r="H50" s="1159" t="s">
        <v>3219</v>
      </c>
    </row>
    <row r="51" spans="1:8" ht="68.25" customHeight="1" x14ac:dyDescent="0.25">
      <c r="A51" s="1209"/>
      <c r="B51" s="300">
        <v>1</v>
      </c>
      <c r="C51" s="1159" t="s">
        <v>3556</v>
      </c>
      <c r="D51" s="1159" t="s">
        <v>3557</v>
      </c>
      <c r="E51" s="1225" t="s">
        <v>3770</v>
      </c>
      <c r="F51" s="129" t="s">
        <v>3558</v>
      </c>
      <c r="G51" s="1164" t="s">
        <v>3559</v>
      </c>
      <c r="H51" s="1159" t="s">
        <v>3220</v>
      </c>
    </row>
    <row r="52" spans="1:8" ht="141.75" customHeight="1" x14ac:dyDescent="0.25">
      <c r="A52" s="1209"/>
      <c r="B52" s="300">
        <v>1</v>
      </c>
      <c r="C52" s="1159" t="s">
        <v>3560</v>
      </c>
      <c r="D52" s="1159" t="s">
        <v>3561</v>
      </c>
      <c r="E52" s="1225" t="s">
        <v>3770</v>
      </c>
      <c r="F52" s="129" t="s">
        <v>3562</v>
      </c>
      <c r="G52" s="1164" t="s">
        <v>3563</v>
      </c>
      <c r="H52" s="1159" t="s">
        <v>3221</v>
      </c>
    </row>
    <row r="53" spans="1:8" ht="44.25" customHeight="1" x14ac:dyDescent="0.25">
      <c r="A53" s="1209"/>
      <c r="B53" s="300">
        <v>1</v>
      </c>
      <c r="C53" s="1159" t="s">
        <v>3564</v>
      </c>
      <c r="D53" s="1159" t="s">
        <v>3565</v>
      </c>
      <c r="E53" s="1225" t="s">
        <v>3770</v>
      </c>
      <c r="F53" s="129" t="s">
        <v>3566</v>
      </c>
      <c r="G53" s="1164" t="s">
        <v>3567</v>
      </c>
      <c r="H53" s="1159" t="s">
        <v>3565</v>
      </c>
    </row>
    <row r="54" spans="1:8" ht="46.5" customHeight="1" x14ac:dyDescent="0.25">
      <c r="A54" s="1209"/>
      <c r="B54" s="300">
        <v>1</v>
      </c>
      <c r="C54" s="1159" t="s">
        <v>3568</v>
      </c>
      <c r="D54" s="1159" t="s">
        <v>3565</v>
      </c>
      <c r="E54" s="1225" t="s">
        <v>3770</v>
      </c>
      <c r="F54" s="129" t="s">
        <v>3569</v>
      </c>
      <c r="G54" s="1164" t="s">
        <v>3570</v>
      </c>
      <c r="H54" s="1159" t="s">
        <v>3565</v>
      </c>
    </row>
    <row r="55" spans="1:8" ht="58.5" customHeight="1" x14ac:dyDescent="0.25">
      <c r="A55" s="1209"/>
      <c r="B55" s="300">
        <v>1</v>
      </c>
      <c r="C55" s="1159" t="s">
        <v>3571</v>
      </c>
      <c r="D55" s="1159" t="s">
        <v>3565</v>
      </c>
      <c r="E55" s="1225" t="s">
        <v>3770</v>
      </c>
      <c r="F55" s="129" t="s">
        <v>3572</v>
      </c>
      <c r="G55" s="1164" t="s">
        <v>3573</v>
      </c>
      <c r="H55" s="1159" t="s">
        <v>3565</v>
      </c>
    </row>
    <row r="56" spans="1:8" ht="56.25" customHeight="1" x14ac:dyDescent="0.25">
      <c r="A56" s="1209"/>
      <c r="B56" s="300">
        <v>1</v>
      </c>
      <c r="C56" s="1159" t="s">
        <v>3574</v>
      </c>
      <c r="D56" s="1159" t="s">
        <v>3565</v>
      </c>
      <c r="E56" s="1225" t="s">
        <v>3770</v>
      </c>
      <c r="F56" s="129" t="s">
        <v>3575</v>
      </c>
      <c r="G56" s="1164" t="s">
        <v>3576</v>
      </c>
      <c r="H56" s="1159" t="s">
        <v>3565</v>
      </c>
    </row>
    <row r="57" spans="1:8" ht="68.25" customHeight="1" x14ac:dyDescent="0.25">
      <c r="A57" s="1209"/>
      <c r="B57" s="300">
        <v>1</v>
      </c>
      <c r="C57" s="1159" t="s">
        <v>3577</v>
      </c>
      <c r="D57" s="1162" t="s">
        <v>3578</v>
      </c>
      <c r="E57" s="1225" t="s">
        <v>3770</v>
      </c>
      <c r="F57" s="129" t="s">
        <v>3579</v>
      </c>
      <c r="G57" s="1164" t="s">
        <v>3580</v>
      </c>
      <c r="H57" s="1159" t="s">
        <v>3223</v>
      </c>
    </row>
    <row r="58" spans="1:8" ht="49.5" customHeight="1" x14ac:dyDescent="0.25">
      <c r="A58" s="1209"/>
      <c r="B58" s="300">
        <v>1</v>
      </c>
      <c r="C58" s="1159" t="s">
        <v>3581</v>
      </c>
      <c r="D58" s="1178" t="s">
        <v>8</v>
      </c>
      <c r="E58" s="1225" t="s">
        <v>3770</v>
      </c>
      <c r="F58" s="129" t="s">
        <v>3582</v>
      </c>
      <c r="G58" s="1164" t="s">
        <v>3583</v>
      </c>
      <c r="H58" s="1178" t="s">
        <v>8</v>
      </c>
    </row>
    <row r="59" spans="1:8" ht="45" customHeight="1" x14ac:dyDescent="0.25">
      <c r="A59" s="1209"/>
      <c r="B59" s="300">
        <v>1</v>
      </c>
      <c r="C59" s="1159" t="s">
        <v>3584</v>
      </c>
      <c r="D59" s="1178" t="s">
        <v>8</v>
      </c>
      <c r="E59" s="1225" t="s">
        <v>3770</v>
      </c>
      <c r="F59" s="129" t="s">
        <v>3585</v>
      </c>
      <c r="G59" s="1164" t="s">
        <v>3586</v>
      </c>
      <c r="H59" s="1178" t="s">
        <v>8</v>
      </c>
    </row>
    <row r="60" spans="1:8" ht="44.25" customHeight="1" x14ac:dyDescent="0.25">
      <c r="A60" s="1209"/>
      <c r="B60" s="300">
        <v>1</v>
      </c>
      <c r="C60" s="1159" t="s">
        <v>3587</v>
      </c>
      <c r="D60" s="1162" t="s">
        <v>3529</v>
      </c>
      <c r="E60" s="1225" t="s">
        <v>3770</v>
      </c>
      <c r="F60" s="129" t="s">
        <v>3588</v>
      </c>
      <c r="G60" s="1164" t="s">
        <v>3589</v>
      </c>
      <c r="H60" s="1159" t="s">
        <v>2752</v>
      </c>
    </row>
    <row r="61" spans="1:8" ht="68.25" customHeight="1" x14ac:dyDescent="0.25">
      <c r="A61" s="1209"/>
      <c r="B61" s="1220">
        <v>1</v>
      </c>
      <c r="C61" s="1165" t="s">
        <v>3590</v>
      </c>
      <c r="D61" s="1170" t="s">
        <v>3529</v>
      </c>
      <c r="E61" s="1225" t="s">
        <v>3770</v>
      </c>
      <c r="F61" s="1221" t="s">
        <v>3265</v>
      </c>
      <c r="G61" s="1171" t="s">
        <v>3591</v>
      </c>
      <c r="H61" s="1165" t="s">
        <v>2752</v>
      </c>
    </row>
    <row r="62" spans="1:8" ht="68.25" customHeight="1" x14ac:dyDescent="0.25">
      <c r="A62" s="1209"/>
      <c r="B62" s="1220">
        <v>1</v>
      </c>
      <c r="C62" s="1165" t="s">
        <v>3592</v>
      </c>
      <c r="D62" s="1170" t="s">
        <v>3529</v>
      </c>
      <c r="E62" s="1225" t="s">
        <v>3770</v>
      </c>
      <c r="F62" s="1221" t="s">
        <v>3267</v>
      </c>
      <c r="G62" s="1171" t="s">
        <v>3593</v>
      </c>
      <c r="H62" s="1165" t="s">
        <v>2752</v>
      </c>
    </row>
    <row r="63" spans="1:8" ht="68.25" customHeight="1" x14ac:dyDescent="0.25">
      <c r="A63" s="1209"/>
      <c r="B63" s="1220">
        <v>1</v>
      </c>
      <c r="C63" s="1165" t="s">
        <v>3594</v>
      </c>
      <c r="D63" s="845" t="s">
        <v>8</v>
      </c>
      <c r="E63" s="1225" t="s">
        <v>3770</v>
      </c>
      <c r="F63" s="1221" t="s">
        <v>3268</v>
      </c>
      <c r="G63" s="1171" t="s">
        <v>3595</v>
      </c>
      <c r="H63" s="845" t="s">
        <v>8</v>
      </c>
    </row>
    <row r="64" spans="1:8" ht="68.25" customHeight="1" x14ac:dyDescent="0.25">
      <c r="A64" s="1209"/>
      <c r="B64" s="1220">
        <v>1</v>
      </c>
      <c r="C64" s="1165" t="s">
        <v>3596</v>
      </c>
      <c r="D64" s="1170" t="s">
        <v>159</v>
      </c>
      <c r="E64" s="1225" t="s">
        <v>3770</v>
      </c>
      <c r="F64" s="1221" t="s">
        <v>3272</v>
      </c>
      <c r="G64" s="1171" t="s">
        <v>3597</v>
      </c>
      <c r="H64" s="1165" t="s">
        <v>3598</v>
      </c>
    </row>
    <row r="65" spans="1:8" ht="68.25" customHeight="1" x14ac:dyDescent="0.25">
      <c r="A65" s="1209"/>
      <c r="B65" s="1220">
        <v>1</v>
      </c>
      <c r="C65" s="1165" t="s">
        <v>3599</v>
      </c>
      <c r="D65" s="845" t="s">
        <v>8</v>
      </c>
      <c r="E65" s="1225" t="s">
        <v>3770</v>
      </c>
      <c r="F65" s="1221" t="s">
        <v>3273</v>
      </c>
      <c r="G65" s="1171" t="s">
        <v>3600</v>
      </c>
      <c r="H65" s="845" t="s">
        <v>8</v>
      </c>
    </row>
    <row r="66" spans="1:8" ht="68.25" customHeight="1" x14ac:dyDescent="0.25">
      <c r="A66" s="1209"/>
      <c r="B66" s="1220">
        <v>1</v>
      </c>
      <c r="C66" s="1165" t="s">
        <v>3601</v>
      </c>
      <c r="D66" s="1170" t="s">
        <v>159</v>
      </c>
      <c r="E66" s="1225" t="s">
        <v>3770</v>
      </c>
      <c r="F66" s="1221" t="s">
        <v>3274</v>
      </c>
      <c r="G66" s="1171" t="s">
        <v>3602</v>
      </c>
      <c r="H66" s="1165" t="s">
        <v>3598</v>
      </c>
    </row>
    <row r="67" spans="1:8" ht="68.25" customHeight="1" x14ac:dyDescent="0.25">
      <c r="A67" s="1209"/>
      <c r="B67" s="1220">
        <v>1</v>
      </c>
      <c r="C67" s="1165" t="s">
        <v>3603</v>
      </c>
      <c r="D67" s="845" t="s">
        <v>8</v>
      </c>
      <c r="E67" s="1225" t="s">
        <v>3770</v>
      </c>
      <c r="F67" s="1221" t="s">
        <v>3275</v>
      </c>
      <c r="G67" s="1171" t="s">
        <v>3604</v>
      </c>
      <c r="H67" s="845" t="s">
        <v>8</v>
      </c>
    </row>
    <row r="68" spans="1:8" ht="68.25" customHeight="1" x14ac:dyDescent="0.25">
      <c r="A68" s="1209"/>
      <c r="B68" s="1220">
        <v>1</v>
      </c>
      <c r="C68" s="1165" t="s">
        <v>3605</v>
      </c>
      <c r="D68" s="1170" t="s">
        <v>159</v>
      </c>
      <c r="E68" s="1225" t="s">
        <v>3770</v>
      </c>
      <c r="F68" s="1221" t="s">
        <v>3276</v>
      </c>
      <c r="G68" s="1171" t="s">
        <v>3606</v>
      </c>
      <c r="H68" s="1165" t="s">
        <v>3598</v>
      </c>
    </row>
    <row r="69" spans="1:8" ht="68.25" customHeight="1" x14ac:dyDescent="0.25">
      <c r="A69" s="1209"/>
      <c r="B69" s="1220">
        <v>1</v>
      </c>
      <c r="C69" s="1165" t="s">
        <v>3607</v>
      </c>
      <c r="D69" s="845" t="s">
        <v>8</v>
      </c>
      <c r="E69" s="1225" t="s">
        <v>3770</v>
      </c>
      <c r="F69" s="1221" t="s">
        <v>3277</v>
      </c>
      <c r="G69" s="1171" t="s">
        <v>3608</v>
      </c>
      <c r="H69" s="845" t="s">
        <v>8</v>
      </c>
    </row>
    <row r="70" spans="1:8" ht="68.25" customHeight="1" x14ac:dyDescent="0.25">
      <c r="A70" s="1209"/>
      <c r="B70" s="1220">
        <v>1</v>
      </c>
      <c r="C70" s="1165" t="s">
        <v>3609</v>
      </c>
      <c r="D70" s="845" t="s">
        <v>8</v>
      </c>
      <c r="E70" s="1225" t="s">
        <v>3770</v>
      </c>
      <c r="F70" s="1221" t="s">
        <v>3278</v>
      </c>
      <c r="G70" s="1171" t="s">
        <v>3610</v>
      </c>
      <c r="H70" s="845" t="s">
        <v>8</v>
      </c>
    </row>
    <row r="71" spans="1:8" ht="68.25" customHeight="1" x14ac:dyDescent="0.25">
      <c r="A71" s="1209"/>
      <c r="B71" s="1220">
        <v>1</v>
      </c>
      <c r="C71" s="1165" t="s">
        <v>3611</v>
      </c>
      <c r="D71" s="845" t="s">
        <v>8</v>
      </c>
      <c r="E71" s="1225" t="s">
        <v>3770</v>
      </c>
      <c r="F71" s="1221" t="s">
        <v>3279</v>
      </c>
      <c r="G71" s="1171" t="s">
        <v>3612</v>
      </c>
      <c r="H71" s="845" t="s">
        <v>8</v>
      </c>
    </row>
    <row r="72" spans="1:8" ht="68.25" customHeight="1" x14ac:dyDescent="0.25">
      <c r="A72" s="1209"/>
      <c r="B72" s="1220">
        <v>1</v>
      </c>
      <c r="C72" s="1165" t="s">
        <v>3613</v>
      </c>
      <c r="D72" s="1170" t="s">
        <v>159</v>
      </c>
      <c r="E72" s="1225" t="s">
        <v>3770</v>
      </c>
      <c r="F72" s="1221" t="s">
        <v>3280</v>
      </c>
      <c r="G72" s="1171" t="s">
        <v>3614</v>
      </c>
      <c r="H72" s="1165" t="s">
        <v>3598</v>
      </c>
    </row>
    <row r="73" spans="1:8" ht="68.25" customHeight="1" x14ac:dyDescent="0.25">
      <c r="A73" s="1209"/>
      <c r="B73" s="1220">
        <v>1</v>
      </c>
      <c r="C73" s="1165" t="s">
        <v>3615</v>
      </c>
      <c r="D73" s="845" t="s">
        <v>8</v>
      </c>
      <c r="E73" s="1225" t="s">
        <v>3770</v>
      </c>
      <c r="F73" s="1221" t="s">
        <v>3286</v>
      </c>
      <c r="G73" s="1171" t="s">
        <v>3616</v>
      </c>
      <c r="H73" s="845" t="s">
        <v>8</v>
      </c>
    </row>
    <row r="74" spans="1:8" ht="68.25" customHeight="1" x14ac:dyDescent="0.25">
      <c r="A74" s="1209"/>
      <c r="B74" s="1220">
        <v>1</v>
      </c>
      <c r="C74" s="1165" t="s">
        <v>3617</v>
      </c>
      <c r="D74" s="1170" t="s">
        <v>159</v>
      </c>
      <c r="E74" s="1225" t="s">
        <v>3770</v>
      </c>
      <c r="F74" s="1221" t="s">
        <v>3287</v>
      </c>
      <c r="G74" s="1171" t="s">
        <v>3618</v>
      </c>
      <c r="H74" s="1165" t="s">
        <v>3598</v>
      </c>
    </row>
    <row r="75" spans="1:8" ht="68.25" customHeight="1" x14ac:dyDescent="0.25">
      <c r="A75" s="1209"/>
      <c r="B75" s="1220">
        <v>1</v>
      </c>
      <c r="C75" s="1165" t="s">
        <v>3619</v>
      </c>
      <c r="D75" s="845" t="s">
        <v>8</v>
      </c>
      <c r="E75" s="1225" t="s">
        <v>3770</v>
      </c>
      <c r="F75" s="1221" t="s">
        <v>3288</v>
      </c>
      <c r="G75" s="1171" t="s">
        <v>3620</v>
      </c>
      <c r="H75" s="845" t="s">
        <v>8</v>
      </c>
    </row>
    <row r="76" spans="1:8" ht="68.25" customHeight="1" x14ac:dyDescent="0.25">
      <c r="A76" s="1209"/>
      <c r="B76" s="1220">
        <v>1</v>
      </c>
      <c r="C76" s="1165" t="s">
        <v>3621</v>
      </c>
      <c r="D76" s="1170" t="s">
        <v>159</v>
      </c>
      <c r="E76" s="1225" t="s">
        <v>3770</v>
      </c>
      <c r="F76" s="1221" t="s">
        <v>3289</v>
      </c>
      <c r="G76" s="1171" t="s">
        <v>3622</v>
      </c>
      <c r="H76" s="1165" t="s">
        <v>3598</v>
      </c>
    </row>
    <row r="77" spans="1:8" ht="68.25" customHeight="1" x14ac:dyDescent="0.25">
      <c r="A77" s="1209"/>
      <c r="B77" s="1220">
        <v>1</v>
      </c>
      <c r="C77" s="1165" t="s">
        <v>3623</v>
      </c>
      <c r="D77" s="845" t="s">
        <v>8</v>
      </c>
      <c r="E77" s="1225" t="s">
        <v>3770</v>
      </c>
      <c r="F77" s="1221" t="s">
        <v>3290</v>
      </c>
      <c r="G77" s="1171" t="s">
        <v>3624</v>
      </c>
      <c r="H77" s="845" t="s">
        <v>8</v>
      </c>
    </row>
    <row r="78" spans="1:8" ht="68.25" customHeight="1" x14ac:dyDescent="0.25">
      <c r="A78" s="1209"/>
      <c r="B78" s="1220">
        <v>1</v>
      </c>
      <c r="C78" s="1165" t="s">
        <v>3625</v>
      </c>
      <c r="D78" s="1170" t="s">
        <v>159</v>
      </c>
      <c r="E78" s="1225" t="s">
        <v>3770</v>
      </c>
      <c r="F78" s="1221" t="s">
        <v>3291</v>
      </c>
      <c r="G78" s="1171" t="s">
        <v>3626</v>
      </c>
      <c r="H78" s="1165" t="s">
        <v>3598</v>
      </c>
    </row>
    <row r="79" spans="1:8" ht="68.25" customHeight="1" x14ac:dyDescent="0.25">
      <c r="A79" s="1209"/>
      <c r="B79" s="1220">
        <v>1</v>
      </c>
      <c r="C79" s="1165" t="s">
        <v>3627</v>
      </c>
      <c r="D79" s="845" t="s">
        <v>8</v>
      </c>
      <c r="E79" s="1225" t="s">
        <v>3770</v>
      </c>
      <c r="F79" s="1221" t="s">
        <v>3292</v>
      </c>
      <c r="G79" s="1171" t="s">
        <v>3628</v>
      </c>
      <c r="H79" s="845" t="s">
        <v>8</v>
      </c>
    </row>
    <row r="80" spans="1:8" ht="68.25" customHeight="1" x14ac:dyDescent="0.25">
      <c r="A80" s="1209"/>
      <c r="B80" s="1220">
        <v>1</v>
      </c>
      <c r="C80" s="1165" t="s">
        <v>3629</v>
      </c>
      <c r="D80" s="1170" t="s">
        <v>159</v>
      </c>
      <c r="E80" s="1225" t="s">
        <v>3770</v>
      </c>
      <c r="F80" s="1221" t="s">
        <v>3293</v>
      </c>
      <c r="G80" s="1171" t="s">
        <v>3630</v>
      </c>
      <c r="H80" s="1165" t="s">
        <v>3598</v>
      </c>
    </row>
    <row r="81" spans="1:8" ht="68.25" customHeight="1" x14ac:dyDescent="0.25">
      <c r="A81" s="1209"/>
      <c r="B81" s="1220">
        <v>1</v>
      </c>
      <c r="C81" s="1165" t="s">
        <v>3631</v>
      </c>
      <c r="D81" s="845" t="s">
        <v>8</v>
      </c>
      <c r="E81" s="1225" t="s">
        <v>3770</v>
      </c>
      <c r="F81" s="1221" t="s">
        <v>3294</v>
      </c>
      <c r="G81" s="1171" t="s">
        <v>3632</v>
      </c>
      <c r="H81" s="845" t="s">
        <v>8</v>
      </c>
    </row>
    <row r="82" spans="1:8" ht="68.25" customHeight="1" x14ac:dyDescent="0.25">
      <c r="A82" s="1209"/>
      <c r="B82" s="1220">
        <v>1</v>
      </c>
      <c r="C82" s="1165" t="s">
        <v>3633</v>
      </c>
      <c r="D82" s="1170" t="s">
        <v>159</v>
      </c>
      <c r="E82" s="1225" t="s">
        <v>3770</v>
      </c>
      <c r="F82" s="1221" t="s">
        <v>3295</v>
      </c>
      <c r="G82" s="1171" t="s">
        <v>3634</v>
      </c>
      <c r="H82" s="1165" t="s">
        <v>3598</v>
      </c>
    </row>
    <row r="83" spans="1:8" ht="68.25" customHeight="1" x14ac:dyDescent="0.25">
      <c r="A83" s="1209"/>
      <c r="B83" s="1220">
        <v>1</v>
      </c>
      <c r="C83" s="1165" t="s">
        <v>3635</v>
      </c>
      <c r="D83" s="845" t="s">
        <v>8</v>
      </c>
      <c r="E83" s="1225" t="s">
        <v>3770</v>
      </c>
      <c r="F83" s="1221" t="s">
        <v>3296</v>
      </c>
      <c r="G83" s="1171" t="s">
        <v>3636</v>
      </c>
      <c r="H83" s="845" t="s">
        <v>8</v>
      </c>
    </row>
    <row r="84" spans="1:8" ht="68.25" customHeight="1" x14ac:dyDescent="0.25">
      <c r="A84" s="1209"/>
      <c r="B84" s="1220">
        <v>1</v>
      </c>
      <c r="C84" s="1165" t="s">
        <v>3637</v>
      </c>
      <c r="D84" s="1170" t="s">
        <v>159</v>
      </c>
      <c r="E84" s="1225" t="s">
        <v>3770</v>
      </c>
      <c r="F84" s="1221" t="s">
        <v>3297</v>
      </c>
      <c r="G84" s="1171" t="s">
        <v>3638</v>
      </c>
      <c r="H84" s="1165" t="s">
        <v>3598</v>
      </c>
    </row>
    <row r="85" spans="1:8" ht="68.25" customHeight="1" x14ac:dyDescent="0.25">
      <c r="A85" s="1209"/>
      <c r="B85" s="1220">
        <v>1</v>
      </c>
      <c r="C85" s="1165" t="s">
        <v>3639</v>
      </c>
      <c r="D85" s="845" t="s">
        <v>8</v>
      </c>
      <c r="E85" s="1225" t="s">
        <v>3770</v>
      </c>
      <c r="F85" s="1221" t="s">
        <v>3299</v>
      </c>
      <c r="G85" s="1171" t="s">
        <v>3640</v>
      </c>
      <c r="H85" s="845" t="s">
        <v>8</v>
      </c>
    </row>
    <row r="86" spans="1:8" ht="68.25" customHeight="1" x14ac:dyDescent="0.25">
      <c r="A86" s="1209"/>
      <c r="B86" s="1220">
        <v>1</v>
      </c>
      <c r="C86" s="1165" t="s">
        <v>3641</v>
      </c>
      <c r="D86" s="1170" t="s">
        <v>159</v>
      </c>
      <c r="E86" s="1225" t="s">
        <v>3770</v>
      </c>
      <c r="F86" s="1221" t="s">
        <v>3300</v>
      </c>
      <c r="G86" s="1171" t="s">
        <v>3642</v>
      </c>
      <c r="H86" s="1165" t="s">
        <v>3598</v>
      </c>
    </row>
    <row r="87" spans="1:8" ht="68.25" customHeight="1" x14ac:dyDescent="0.25">
      <c r="A87" s="1209"/>
      <c r="B87" s="1220">
        <v>1</v>
      </c>
      <c r="C87" s="1165" t="s">
        <v>3643</v>
      </c>
      <c r="D87" s="845" t="s">
        <v>8</v>
      </c>
      <c r="E87" s="1225" t="s">
        <v>3770</v>
      </c>
      <c r="F87" s="1221" t="s">
        <v>3303</v>
      </c>
      <c r="G87" s="1171" t="s">
        <v>3644</v>
      </c>
      <c r="H87" s="845" t="s">
        <v>8</v>
      </c>
    </row>
    <row r="88" spans="1:8" ht="68.25" customHeight="1" x14ac:dyDescent="0.25">
      <c r="A88" s="1209"/>
      <c r="B88" s="1220">
        <v>1</v>
      </c>
      <c r="C88" s="1165" t="s">
        <v>3645</v>
      </c>
      <c r="D88" s="1170" t="s">
        <v>159</v>
      </c>
      <c r="E88" s="1225" t="s">
        <v>3770</v>
      </c>
      <c r="F88" s="1221" t="s">
        <v>3302</v>
      </c>
      <c r="G88" s="1171" t="s">
        <v>3646</v>
      </c>
      <c r="H88" s="1165" t="s">
        <v>3598</v>
      </c>
    </row>
    <row r="89" spans="1:8" ht="68.25" customHeight="1" x14ac:dyDescent="0.25">
      <c r="A89" s="1209"/>
      <c r="B89" s="1220">
        <v>1</v>
      </c>
      <c r="C89" s="1165" t="s">
        <v>3647</v>
      </c>
      <c r="D89" s="845" t="s">
        <v>8</v>
      </c>
      <c r="E89" s="1225" t="s">
        <v>3770</v>
      </c>
      <c r="F89" s="1221" t="s">
        <v>3305</v>
      </c>
      <c r="G89" s="1171" t="s">
        <v>3648</v>
      </c>
      <c r="H89" s="845" t="s">
        <v>8</v>
      </c>
    </row>
    <row r="90" spans="1:8" ht="68.25" customHeight="1" x14ac:dyDescent="0.25">
      <c r="A90" s="1209"/>
      <c r="B90" s="1220">
        <v>1</v>
      </c>
      <c r="C90" s="1165" t="s">
        <v>3649</v>
      </c>
      <c r="D90" s="1170" t="s">
        <v>159</v>
      </c>
      <c r="E90" s="1225" t="s">
        <v>3770</v>
      </c>
      <c r="F90" s="1221" t="s">
        <v>3306</v>
      </c>
      <c r="G90" s="1171" t="s">
        <v>3650</v>
      </c>
      <c r="H90" s="1165" t="s">
        <v>3598</v>
      </c>
    </row>
    <row r="91" spans="1:8" ht="68.25" customHeight="1" x14ac:dyDescent="0.25">
      <c r="A91" s="1209"/>
      <c r="B91" s="1220">
        <v>1</v>
      </c>
      <c r="C91" s="1165" t="s">
        <v>3651</v>
      </c>
      <c r="D91" s="845" t="s">
        <v>8</v>
      </c>
      <c r="E91" s="1225" t="s">
        <v>3770</v>
      </c>
      <c r="F91" s="1221" t="s">
        <v>3308</v>
      </c>
      <c r="G91" s="1171" t="s">
        <v>3652</v>
      </c>
      <c r="H91" s="845" t="s">
        <v>8</v>
      </c>
    </row>
    <row r="92" spans="1:8" ht="68.25" customHeight="1" x14ac:dyDescent="0.25">
      <c r="A92" s="1209"/>
      <c r="B92" s="1220">
        <v>1</v>
      </c>
      <c r="C92" s="1165" t="s">
        <v>3653</v>
      </c>
      <c r="D92" s="1170" t="s">
        <v>159</v>
      </c>
      <c r="E92" s="1225" t="s">
        <v>3770</v>
      </c>
      <c r="F92" s="1221" t="s">
        <v>3309</v>
      </c>
      <c r="G92" s="1171" t="s">
        <v>3654</v>
      </c>
      <c r="H92" s="1165" t="s">
        <v>3598</v>
      </c>
    </row>
    <row r="93" spans="1:8" ht="68.25" customHeight="1" x14ac:dyDescent="0.25">
      <c r="A93" s="1209"/>
      <c r="B93" s="1220">
        <v>1</v>
      </c>
      <c r="C93" s="1165" t="s">
        <v>3655</v>
      </c>
      <c r="D93" s="845" t="s">
        <v>8</v>
      </c>
      <c r="E93" s="1225" t="s">
        <v>3770</v>
      </c>
      <c r="F93" s="1221" t="s">
        <v>3312</v>
      </c>
      <c r="G93" s="1171" t="s">
        <v>3656</v>
      </c>
      <c r="H93" s="845" t="s">
        <v>8</v>
      </c>
    </row>
    <row r="94" spans="1:8" ht="68.25" customHeight="1" x14ac:dyDescent="0.25">
      <c r="A94" s="1209"/>
      <c r="B94" s="1220">
        <v>1</v>
      </c>
      <c r="C94" s="1165" t="s">
        <v>3657</v>
      </c>
      <c r="D94" s="1170" t="s">
        <v>159</v>
      </c>
      <c r="E94" s="1225" t="s">
        <v>3770</v>
      </c>
      <c r="F94" s="1221" t="s">
        <v>3311</v>
      </c>
      <c r="G94" s="1171" t="s">
        <v>3658</v>
      </c>
      <c r="H94" s="1165" t="s">
        <v>3598</v>
      </c>
    </row>
    <row r="95" spans="1:8" ht="68.25" customHeight="1" x14ac:dyDescent="0.25">
      <c r="A95" s="1209"/>
      <c r="B95" s="1220">
        <v>1</v>
      </c>
      <c r="C95" s="1165" t="s">
        <v>3659</v>
      </c>
      <c r="D95" s="845" t="s">
        <v>8</v>
      </c>
      <c r="E95" s="1225" t="s">
        <v>3770</v>
      </c>
      <c r="F95" s="1221" t="s">
        <v>3314</v>
      </c>
      <c r="G95" s="1171" t="s">
        <v>3660</v>
      </c>
      <c r="H95" s="845" t="s">
        <v>8</v>
      </c>
    </row>
    <row r="96" spans="1:8" ht="68.25" customHeight="1" x14ac:dyDescent="0.25">
      <c r="A96" s="1209"/>
      <c r="B96" s="1220">
        <v>1</v>
      </c>
      <c r="C96" s="1165" t="s">
        <v>3661</v>
      </c>
      <c r="D96" s="1170" t="s">
        <v>159</v>
      </c>
      <c r="E96" s="1225" t="s">
        <v>3770</v>
      </c>
      <c r="F96" s="1221" t="s">
        <v>3315</v>
      </c>
      <c r="G96" s="1171" t="s">
        <v>3662</v>
      </c>
      <c r="H96" s="1165" t="s">
        <v>3598</v>
      </c>
    </row>
    <row r="97" spans="1:8" ht="21" customHeight="1" x14ac:dyDescent="0.25">
      <c r="A97" s="1201"/>
      <c r="B97" s="1202" t="s">
        <v>124</v>
      </c>
      <c r="C97" s="1203" t="s">
        <v>3663</v>
      </c>
      <c r="D97" s="1204"/>
      <c r="E97" s="1205"/>
      <c r="F97" s="1206" t="s">
        <v>3664</v>
      </c>
      <c r="G97" s="1203" t="s">
        <v>3663</v>
      </c>
      <c r="H97" s="1208"/>
    </row>
    <row r="98" spans="1:8" ht="46.5" customHeight="1" x14ac:dyDescent="0.25">
      <c r="A98" s="1209"/>
      <c r="B98" s="300">
        <v>1</v>
      </c>
      <c r="C98" s="1159" t="s">
        <v>3665</v>
      </c>
      <c r="D98" s="1178" t="s">
        <v>8</v>
      </c>
      <c r="E98" s="1225" t="s">
        <v>3770</v>
      </c>
      <c r="F98" s="129" t="s">
        <v>3666</v>
      </c>
      <c r="G98" s="1164" t="s">
        <v>3667</v>
      </c>
      <c r="H98" s="1178" t="s">
        <v>8</v>
      </c>
    </row>
    <row r="99" spans="1:8" ht="48" customHeight="1" x14ac:dyDescent="0.25">
      <c r="A99" s="1209"/>
      <c r="B99" s="300">
        <v>1</v>
      </c>
      <c r="C99" s="1159" t="s">
        <v>3668</v>
      </c>
      <c r="D99" s="1159" t="s">
        <v>3669</v>
      </c>
      <c r="E99" s="1225" t="s">
        <v>3770</v>
      </c>
      <c r="F99" s="129" t="s">
        <v>3670</v>
      </c>
      <c r="G99" s="1164" t="s">
        <v>3668</v>
      </c>
      <c r="H99" s="1159" t="s">
        <v>2812</v>
      </c>
    </row>
    <row r="100" spans="1:8" ht="76.5" customHeight="1" x14ac:dyDescent="0.25">
      <c r="A100" s="1209"/>
      <c r="B100" s="300">
        <v>1</v>
      </c>
      <c r="C100" s="1159" t="s">
        <v>3671</v>
      </c>
      <c r="D100" s="1162" t="s">
        <v>3672</v>
      </c>
      <c r="E100" s="1225" t="s">
        <v>3770</v>
      </c>
      <c r="F100" s="129" t="s">
        <v>3673</v>
      </c>
      <c r="G100" s="1164" t="s">
        <v>3674</v>
      </c>
      <c r="H100" s="1159" t="s">
        <v>2811</v>
      </c>
    </row>
    <row r="101" spans="1:8" ht="48" customHeight="1" x14ac:dyDescent="0.25">
      <c r="A101" s="1209"/>
      <c r="B101" s="300">
        <v>1</v>
      </c>
      <c r="C101" s="1159" t="s">
        <v>3675</v>
      </c>
      <c r="D101" s="1162" t="s">
        <v>3676</v>
      </c>
      <c r="E101" s="1225" t="s">
        <v>3770</v>
      </c>
      <c r="F101" s="129" t="s">
        <v>3677</v>
      </c>
      <c r="G101" s="1164" t="s">
        <v>3678</v>
      </c>
      <c r="H101" s="1159" t="s">
        <v>2751</v>
      </c>
    </row>
    <row r="102" spans="1:8" ht="54" customHeight="1" x14ac:dyDescent="0.25">
      <c r="A102" s="1209"/>
      <c r="B102" s="300">
        <v>1</v>
      </c>
      <c r="C102" s="1159" t="s">
        <v>3679</v>
      </c>
      <c r="D102" s="1178" t="s">
        <v>8</v>
      </c>
      <c r="E102" s="1225" t="s">
        <v>3770</v>
      </c>
      <c r="F102" s="129" t="s">
        <v>3680</v>
      </c>
      <c r="G102" s="1164" t="s">
        <v>3681</v>
      </c>
      <c r="H102" s="1178" t="s">
        <v>8</v>
      </c>
    </row>
    <row r="103" spans="1:8" ht="56.25" customHeight="1" x14ac:dyDescent="0.25">
      <c r="A103" s="1209"/>
      <c r="B103" s="300">
        <v>1</v>
      </c>
      <c r="C103" s="1159" t="s">
        <v>3682</v>
      </c>
      <c r="D103" s="81" t="s">
        <v>3459</v>
      </c>
      <c r="E103" s="1225" t="s">
        <v>3770</v>
      </c>
      <c r="F103" s="129" t="s">
        <v>3683</v>
      </c>
      <c r="G103" s="1164" t="s">
        <v>3674</v>
      </c>
      <c r="H103" s="81" t="s">
        <v>3459</v>
      </c>
    </row>
    <row r="104" spans="1:8" ht="44.25" customHeight="1" x14ac:dyDescent="0.25">
      <c r="A104" s="1209"/>
      <c r="B104" s="300">
        <v>1</v>
      </c>
      <c r="C104" s="1159" t="s">
        <v>3684</v>
      </c>
      <c r="D104" s="1159" t="s">
        <v>3685</v>
      </c>
      <c r="E104" s="1225" t="s">
        <v>3770</v>
      </c>
      <c r="F104" s="129" t="s">
        <v>3686</v>
      </c>
      <c r="G104" s="1164" t="s">
        <v>3687</v>
      </c>
      <c r="H104" s="1159" t="s">
        <v>2777</v>
      </c>
    </row>
    <row r="105" spans="1:8" ht="44.25" customHeight="1" x14ac:dyDescent="0.25">
      <c r="A105" s="1209"/>
      <c r="B105" s="300">
        <v>1</v>
      </c>
      <c r="C105" s="1159" t="s">
        <v>3688</v>
      </c>
      <c r="D105" s="1159" t="s">
        <v>3689</v>
      </c>
      <c r="E105" s="1225" t="s">
        <v>3770</v>
      </c>
      <c r="F105" s="129" t="s">
        <v>3690</v>
      </c>
      <c r="G105" s="1164" t="s">
        <v>3691</v>
      </c>
      <c r="H105" s="1159" t="s">
        <v>2833</v>
      </c>
    </row>
    <row r="106" spans="1:8" ht="44.25" customHeight="1" x14ac:dyDescent="0.25">
      <c r="A106" s="1209"/>
      <c r="B106" s="300">
        <v>1</v>
      </c>
      <c r="C106" s="1159" t="s">
        <v>3692</v>
      </c>
      <c r="D106" s="1162" t="s">
        <v>3693</v>
      </c>
      <c r="E106" s="1225" t="s">
        <v>3770</v>
      </c>
      <c r="F106" s="129" t="s">
        <v>342</v>
      </c>
      <c r="G106" s="1164" t="s">
        <v>3694</v>
      </c>
      <c r="H106" s="1159" t="s">
        <v>2834</v>
      </c>
    </row>
    <row r="107" spans="1:8" ht="51" customHeight="1" x14ac:dyDescent="0.25">
      <c r="A107" s="1209"/>
      <c r="B107" s="300">
        <v>1</v>
      </c>
      <c r="C107" s="1159" t="s">
        <v>3695</v>
      </c>
      <c r="D107" s="1178" t="s">
        <v>8</v>
      </c>
      <c r="E107" s="1225" t="s">
        <v>3770</v>
      </c>
      <c r="F107" s="129" t="s">
        <v>3696</v>
      </c>
      <c r="G107" s="1164" t="s">
        <v>3697</v>
      </c>
      <c r="H107" s="1178" t="s">
        <v>8</v>
      </c>
    </row>
    <row r="108" spans="1:8" ht="68.25" customHeight="1" x14ac:dyDescent="0.25">
      <c r="A108" s="1209"/>
      <c r="B108" s="300">
        <v>1</v>
      </c>
      <c r="C108" s="1159" t="s">
        <v>3698</v>
      </c>
      <c r="D108" s="1162" t="s">
        <v>3693</v>
      </c>
      <c r="E108" s="1225" t="s">
        <v>3770</v>
      </c>
      <c r="F108" s="129" t="s">
        <v>367</v>
      </c>
      <c r="G108" s="1164" t="s">
        <v>3699</v>
      </c>
      <c r="H108" s="1159" t="s">
        <v>2834</v>
      </c>
    </row>
    <row r="109" spans="1:8" ht="51" customHeight="1" x14ac:dyDescent="0.25">
      <c r="A109" s="1209"/>
      <c r="B109" s="300">
        <v>1</v>
      </c>
      <c r="C109" s="1159" t="s">
        <v>3700</v>
      </c>
      <c r="D109" s="1178" t="s">
        <v>8</v>
      </c>
      <c r="E109" s="1225" t="s">
        <v>3770</v>
      </c>
      <c r="F109" s="129" t="s">
        <v>3701</v>
      </c>
      <c r="G109" s="1164" t="s">
        <v>3702</v>
      </c>
      <c r="H109" s="1178" t="s">
        <v>8</v>
      </c>
    </row>
    <row r="110" spans="1:8" ht="54.75" customHeight="1" x14ac:dyDescent="0.25">
      <c r="A110" s="1209"/>
      <c r="B110" s="300">
        <v>1</v>
      </c>
      <c r="C110" s="1159" t="s">
        <v>3703</v>
      </c>
      <c r="D110" s="1162" t="s">
        <v>3693</v>
      </c>
      <c r="E110" s="1225" t="s">
        <v>3770</v>
      </c>
      <c r="F110" s="129" t="s">
        <v>3704</v>
      </c>
      <c r="G110" s="1164" t="s">
        <v>3705</v>
      </c>
      <c r="H110" s="1159" t="s">
        <v>2834</v>
      </c>
    </row>
    <row r="111" spans="1:8" ht="53.25" customHeight="1" x14ac:dyDescent="0.25">
      <c r="A111" s="1209"/>
      <c r="B111" s="300">
        <v>1</v>
      </c>
      <c r="C111" s="1159" t="s">
        <v>3706</v>
      </c>
      <c r="D111" s="1178" t="s">
        <v>8</v>
      </c>
      <c r="E111" s="1225" t="s">
        <v>3770</v>
      </c>
      <c r="F111" s="129" t="s">
        <v>3707</v>
      </c>
      <c r="G111" s="1164" t="s">
        <v>3708</v>
      </c>
      <c r="H111" s="1178" t="s">
        <v>8</v>
      </c>
    </row>
    <row r="112" spans="1:8" ht="54.75" customHeight="1" x14ac:dyDescent="0.25">
      <c r="A112" s="1209"/>
      <c r="B112" s="300">
        <v>1</v>
      </c>
      <c r="C112" s="1159" t="s">
        <v>3709</v>
      </c>
      <c r="D112" s="1162" t="s">
        <v>3693</v>
      </c>
      <c r="E112" s="1225" t="s">
        <v>3770</v>
      </c>
      <c r="F112" s="129" t="s">
        <v>3710</v>
      </c>
      <c r="G112" s="1164" t="s">
        <v>3711</v>
      </c>
      <c r="H112" s="1159" t="s">
        <v>2834</v>
      </c>
    </row>
    <row r="113" spans="1:8" ht="60" customHeight="1" x14ac:dyDescent="0.25">
      <c r="A113" s="1209"/>
      <c r="B113" s="300">
        <v>1</v>
      </c>
      <c r="C113" s="1159" t="s">
        <v>3712</v>
      </c>
      <c r="D113" s="1178" t="s">
        <v>8</v>
      </c>
      <c r="E113" s="1225" t="s">
        <v>3770</v>
      </c>
      <c r="F113" s="129" t="s">
        <v>3713</v>
      </c>
      <c r="G113" s="1164" t="s">
        <v>3714</v>
      </c>
      <c r="H113" s="1178" t="s">
        <v>8</v>
      </c>
    </row>
    <row r="114" spans="1:8" ht="71.25" customHeight="1" x14ac:dyDescent="0.25">
      <c r="A114" s="1209"/>
      <c r="B114" s="300">
        <v>1</v>
      </c>
      <c r="C114" s="1159" t="s">
        <v>3715</v>
      </c>
      <c r="D114" s="1162" t="s">
        <v>2830</v>
      </c>
      <c r="E114" s="1225" t="s">
        <v>3770</v>
      </c>
      <c r="F114" s="129" t="s">
        <v>3716</v>
      </c>
      <c r="G114" s="1164" t="s">
        <v>3717</v>
      </c>
      <c r="H114" s="1178" t="s">
        <v>2830</v>
      </c>
    </row>
    <row r="115" spans="1:8" ht="21" customHeight="1" x14ac:dyDescent="0.25">
      <c r="A115" s="1201"/>
      <c r="B115" s="1202" t="s">
        <v>124</v>
      </c>
      <c r="C115" s="1203" t="s">
        <v>3718</v>
      </c>
      <c r="D115" s="1204"/>
      <c r="E115" s="1205"/>
      <c r="F115" s="1206" t="s">
        <v>3719</v>
      </c>
      <c r="G115" s="1203" t="s">
        <v>3663</v>
      </c>
      <c r="H115" s="1208"/>
    </row>
    <row r="116" spans="1:8" ht="46.5" customHeight="1" x14ac:dyDescent="0.25">
      <c r="A116" s="1209"/>
      <c r="B116" s="300">
        <v>1</v>
      </c>
      <c r="C116" s="1159" t="s">
        <v>3720</v>
      </c>
      <c r="D116" s="81" t="s">
        <v>3459</v>
      </c>
      <c r="E116" s="1225" t="s">
        <v>3770</v>
      </c>
      <c r="F116" s="129" t="s">
        <v>3721</v>
      </c>
      <c r="G116" s="1164" t="s">
        <v>3722</v>
      </c>
      <c r="H116" s="75" t="s">
        <v>3459</v>
      </c>
    </row>
    <row r="117" spans="1:8" ht="43.5" customHeight="1" x14ac:dyDescent="0.25">
      <c r="A117" s="1209"/>
      <c r="B117" s="300">
        <v>1</v>
      </c>
      <c r="C117" s="1159" t="s">
        <v>3723</v>
      </c>
      <c r="D117" s="81" t="s">
        <v>3459</v>
      </c>
      <c r="E117" s="1225" t="s">
        <v>3770</v>
      </c>
      <c r="F117" s="129" t="s">
        <v>3724</v>
      </c>
      <c r="G117" s="1164" t="s">
        <v>3725</v>
      </c>
      <c r="H117" s="75" t="s">
        <v>3459</v>
      </c>
    </row>
    <row r="118" spans="1:8" ht="46.5" customHeight="1" x14ac:dyDescent="0.25">
      <c r="A118" s="1209"/>
      <c r="B118" s="300">
        <v>1</v>
      </c>
      <c r="C118" s="1159" t="s">
        <v>3726</v>
      </c>
      <c r="D118" s="81" t="s">
        <v>3459</v>
      </c>
      <c r="E118" s="1225" t="s">
        <v>3770</v>
      </c>
      <c r="F118" s="129" t="s">
        <v>3727</v>
      </c>
      <c r="G118" s="1164" t="s">
        <v>3728</v>
      </c>
      <c r="H118" s="75" t="s">
        <v>3459</v>
      </c>
    </row>
    <row r="119" spans="1:8" ht="22.5" customHeight="1" x14ac:dyDescent="0.25">
      <c r="A119" s="80"/>
      <c r="B119" s="71">
        <v>1</v>
      </c>
      <c r="C119" s="76" t="s">
        <v>3729</v>
      </c>
      <c r="D119" s="1198"/>
      <c r="E119" s="1199"/>
      <c r="F119" s="131" t="s">
        <v>310</v>
      </c>
      <c r="G119" s="1200" t="s">
        <v>253</v>
      </c>
      <c r="H119" s="73"/>
    </row>
    <row r="120" spans="1:8" ht="68.25" customHeight="1" x14ac:dyDescent="0.25">
      <c r="A120" s="80"/>
      <c r="B120" s="300">
        <v>1</v>
      </c>
      <c r="C120" s="1159" t="s">
        <v>433</v>
      </c>
      <c r="D120" s="1162" t="s">
        <v>3194</v>
      </c>
      <c r="E120" s="1162" t="s">
        <v>1411</v>
      </c>
      <c r="F120" s="129" t="s">
        <v>321</v>
      </c>
      <c r="G120" s="1164" t="s">
        <v>493</v>
      </c>
      <c r="H120" s="1159" t="s">
        <v>260</v>
      </c>
    </row>
    <row r="121" spans="1:8" ht="41.25" customHeight="1" x14ac:dyDescent="0.25">
      <c r="A121" s="80"/>
      <c r="B121" s="300">
        <v>1</v>
      </c>
      <c r="C121" s="1159" t="s">
        <v>434</v>
      </c>
      <c r="D121" s="1159" t="s">
        <v>90</v>
      </c>
      <c r="E121" s="1162" t="s">
        <v>100</v>
      </c>
      <c r="F121" s="129" t="s">
        <v>435</v>
      </c>
      <c r="G121" s="1164" t="s">
        <v>436</v>
      </c>
      <c r="H121" s="1159" t="s">
        <v>249</v>
      </c>
    </row>
    <row r="122" spans="1:8" ht="51" customHeight="1" x14ac:dyDescent="0.25">
      <c r="A122" s="80"/>
      <c r="B122" s="300">
        <v>1</v>
      </c>
      <c r="C122" s="1159" t="s">
        <v>595</v>
      </c>
      <c r="D122" s="1161" t="s">
        <v>8</v>
      </c>
      <c r="E122" s="1162" t="s">
        <v>820</v>
      </c>
      <c r="F122" s="129" t="s">
        <v>322</v>
      </c>
      <c r="G122" s="1164" t="s">
        <v>680</v>
      </c>
      <c r="H122" s="1161" t="s">
        <v>8</v>
      </c>
    </row>
    <row r="123" spans="1:8" ht="55.5" customHeight="1" x14ac:dyDescent="0.25">
      <c r="A123" s="80"/>
      <c r="B123" s="300">
        <v>1</v>
      </c>
      <c r="C123" s="1159" t="s">
        <v>437</v>
      </c>
      <c r="D123" s="1162" t="s">
        <v>788</v>
      </c>
      <c r="E123" s="1162" t="s">
        <v>100</v>
      </c>
      <c r="F123" s="129" t="s">
        <v>323</v>
      </c>
      <c r="G123" s="1164" t="s">
        <v>494</v>
      </c>
      <c r="H123" s="1159" t="s">
        <v>677</v>
      </c>
    </row>
    <row r="124" spans="1:8" ht="189" customHeight="1" x14ac:dyDescent="0.25">
      <c r="A124" s="80"/>
      <c r="B124" s="300" t="s">
        <v>124</v>
      </c>
      <c r="C124" s="1159" t="s">
        <v>438</v>
      </c>
      <c r="D124" s="104" t="s">
        <v>678</v>
      </c>
      <c r="E124" s="1162" t="s">
        <v>256</v>
      </c>
      <c r="F124" s="129" t="s">
        <v>324</v>
      </c>
      <c r="G124" s="1164" t="s">
        <v>495</v>
      </c>
      <c r="H124" s="75" t="s">
        <v>679</v>
      </c>
    </row>
    <row r="125" spans="1:8" ht="58.5" customHeight="1" x14ac:dyDescent="0.25">
      <c r="A125" s="80"/>
      <c r="B125" s="306">
        <v>1</v>
      </c>
      <c r="C125" s="1163" t="s">
        <v>439</v>
      </c>
      <c r="D125" s="1159" t="s">
        <v>416</v>
      </c>
      <c r="E125" s="1162" t="s">
        <v>415</v>
      </c>
      <c r="F125" s="130" t="s">
        <v>353</v>
      </c>
      <c r="G125" s="1164" t="s">
        <v>496</v>
      </c>
      <c r="H125" s="1159" t="s">
        <v>417</v>
      </c>
    </row>
    <row r="126" spans="1:8" ht="45" customHeight="1" x14ac:dyDescent="0.25">
      <c r="A126" s="225"/>
      <c r="B126" s="301">
        <v>1</v>
      </c>
      <c r="C126" s="1159" t="s">
        <v>830</v>
      </c>
      <c r="D126" s="1159" t="s">
        <v>831</v>
      </c>
      <c r="E126" s="1162" t="s">
        <v>1971</v>
      </c>
      <c r="F126" s="130" t="s">
        <v>832</v>
      </c>
      <c r="G126" s="1164" t="s">
        <v>834</v>
      </c>
      <c r="H126" s="1159" t="s">
        <v>835</v>
      </c>
    </row>
    <row r="127" spans="1:8" ht="56.25" customHeight="1" x14ac:dyDescent="0.25">
      <c r="A127" s="225"/>
      <c r="B127" s="306" t="s">
        <v>124</v>
      </c>
      <c r="C127" s="1161" t="s">
        <v>440</v>
      </c>
      <c r="D127" s="1161" t="s">
        <v>8</v>
      </c>
      <c r="E127" s="118" t="s">
        <v>100</v>
      </c>
      <c r="F127" s="134" t="s">
        <v>325</v>
      </c>
      <c r="G127" s="1164" t="s">
        <v>497</v>
      </c>
      <c r="H127" s="1159" t="s">
        <v>8</v>
      </c>
    </row>
    <row r="128" spans="1:8" ht="50.25" customHeight="1" x14ac:dyDescent="0.25">
      <c r="A128" s="225"/>
      <c r="B128" s="306">
        <v>1</v>
      </c>
      <c r="C128" s="1161" t="s">
        <v>442</v>
      </c>
      <c r="D128" s="1163" t="s">
        <v>279</v>
      </c>
      <c r="E128" s="116" t="s">
        <v>771</v>
      </c>
      <c r="F128" s="134" t="s">
        <v>843</v>
      </c>
      <c r="G128" s="1164" t="s">
        <v>873</v>
      </c>
      <c r="H128" s="1159" t="s">
        <v>281</v>
      </c>
    </row>
    <row r="129" spans="1:8" ht="46.5" customHeight="1" x14ac:dyDescent="0.25">
      <c r="A129" s="225"/>
      <c r="B129" s="306">
        <v>1</v>
      </c>
      <c r="C129" s="1161" t="s">
        <v>441</v>
      </c>
      <c r="D129" s="1163" t="s">
        <v>280</v>
      </c>
      <c r="E129" s="118" t="s">
        <v>100</v>
      </c>
      <c r="F129" s="134" t="s">
        <v>844</v>
      </c>
      <c r="G129" s="1164" t="s">
        <v>874</v>
      </c>
      <c r="H129" s="1159" t="s">
        <v>281</v>
      </c>
    </row>
    <row r="130" spans="1:8" s="103" customFormat="1" ht="27" customHeight="1" x14ac:dyDescent="0.25">
      <c r="A130" s="80"/>
      <c r="B130" s="650">
        <v>1</v>
      </c>
      <c r="C130" s="76" t="s">
        <v>74</v>
      </c>
      <c r="D130" s="72"/>
      <c r="E130" s="109"/>
      <c r="F130" s="131" t="s">
        <v>311</v>
      </c>
      <c r="G130" s="1200" t="s">
        <v>261</v>
      </c>
      <c r="H130" s="72"/>
    </row>
    <row r="131" spans="1:8" ht="235.5" customHeight="1" x14ac:dyDescent="0.25">
      <c r="A131" s="80"/>
      <c r="B131" s="306">
        <v>1</v>
      </c>
      <c r="C131" s="196" t="s">
        <v>443</v>
      </c>
      <c r="D131" s="33" t="s">
        <v>26</v>
      </c>
      <c r="E131" s="1162" t="s">
        <v>866</v>
      </c>
      <c r="F131" s="130" t="s">
        <v>338</v>
      </c>
      <c r="G131" s="1182" t="s">
        <v>498</v>
      </c>
      <c r="H131" s="33" t="s">
        <v>26</v>
      </c>
    </row>
    <row r="132" spans="1:8" ht="87.75" customHeight="1" x14ac:dyDescent="0.25">
      <c r="A132" s="80"/>
      <c r="B132" s="306">
        <v>1</v>
      </c>
      <c r="C132" s="1163" t="s">
        <v>444</v>
      </c>
      <c r="D132" s="1163" t="s">
        <v>106</v>
      </c>
      <c r="E132" s="1176" t="s">
        <v>107</v>
      </c>
      <c r="F132" s="321" t="s">
        <v>340</v>
      </c>
      <c r="G132" s="1177" t="s">
        <v>499</v>
      </c>
      <c r="H132" s="1163" t="s">
        <v>106</v>
      </c>
    </row>
    <row r="133" spans="1:8" ht="132.75" customHeight="1" x14ac:dyDescent="0.25">
      <c r="A133" s="80"/>
      <c r="B133" s="306">
        <v>1</v>
      </c>
      <c r="C133" s="1163" t="s">
        <v>445</v>
      </c>
      <c r="D133" s="1162" t="s">
        <v>867</v>
      </c>
      <c r="E133" s="18" t="s">
        <v>295</v>
      </c>
      <c r="F133" s="321" t="s">
        <v>369</v>
      </c>
      <c r="G133" s="1164" t="s">
        <v>500</v>
      </c>
      <c r="H133" s="1159" t="s">
        <v>3456</v>
      </c>
    </row>
    <row r="134" spans="1:8" ht="42" customHeight="1" x14ac:dyDescent="0.25">
      <c r="A134" s="80"/>
      <c r="B134" s="306">
        <v>1</v>
      </c>
      <c r="C134" s="1163" t="s">
        <v>446</v>
      </c>
      <c r="D134" s="1163" t="s">
        <v>3</v>
      </c>
      <c r="E134" s="283" t="s">
        <v>580</v>
      </c>
      <c r="F134" s="130" t="s">
        <v>341</v>
      </c>
      <c r="G134" s="1177" t="s">
        <v>501</v>
      </c>
      <c r="H134" s="1159" t="s">
        <v>286</v>
      </c>
    </row>
    <row r="135" spans="1:8" ht="44.25" customHeight="1" x14ac:dyDescent="0.25">
      <c r="A135" s="80"/>
      <c r="B135" s="306">
        <v>1</v>
      </c>
      <c r="C135" s="1163" t="s">
        <v>447</v>
      </c>
      <c r="D135" s="1159" t="s">
        <v>827</v>
      </c>
      <c r="E135" s="1176" t="s">
        <v>840</v>
      </c>
      <c r="F135" s="132" t="s">
        <v>344</v>
      </c>
      <c r="G135" s="1177" t="s">
        <v>502</v>
      </c>
      <c r="H135" s="1159" t="s">
        <v>827</v>
      </c>
    </row>
    <row r="136" spans="1:8" ht="50.25" customHeight="1" x14ac:dyDescent="0.25">
      <c r="A136" s="80"/>
      <c r="B136" s="306">
        <v>1</v>
      </c>
      <c r="C136" s="1163" t="s">
        <v>448</v>
      </c>
      <c r="D136" s="1159" t="s">
        <v>2215</v>
      </c>
      <c r="E136" s="1176" t="s">
        <v>841</v>
      </c>
      <c r="F136" s="321" t="s">
        <v>345</v>
      </c>
      <c r="G136" s="1177" t="s">
        <v>503</v>
      </c>
      <c r="H136" s="1159" t="s">
        <v>2215</v>
      </c>
    </row>
    <row r="137" spans="1:8" ht="49.5" customHeight="1" x14ac:dyDescent="0.25">
      <c r="A137" s="80"/>
      <c r="B137" s="306">
        <v>1</v>
      </c>
      <c r="C137" s="1163" t="s">
        <v>449</v>
      </c>
      <c r="D137" s="1163" t="s">
        <v>31</v>
      </c>
      <c r="E137" s="1176" t="s">
        <v>842</v>
      </c>
      <c r="F137" s="321" t="s">
        <v>140</v>
      </c>
      <c r="G137" s="1177" t="s">
        <v>504</v>
      </c>
      <c r="H137" s="1163" t="s">
        <v>31</v>
      </c>
    </row>
    <row r="138" spans="1:8" ht="48.75" customHeight="1" x14ac:dyDescent="0.25">
      <c r="A138" s="80"/>
      <c r="B138" s="306">
        <v>1</v>
      </c>
      <c r="C138" s="1159" t="s">
        <v>450</v>
      </c>
      <c r="D138" s="1159" t="s">
        <v>850</v>
      </c>
      <c r="E138" s="1162" t="s">
        <v>4</v>
      </c>
      <c r="F138" s="130" t="s">
        <v>346</v>
      </c>
      <c r="G138" s="1164" t="s">
        <v>505</v>
      </c>
      <c r="H138" s="1159" t="s">
        <v>264</v>
      </c>
    </row>
    <row r="139" spans="1:8" ht="63.75" customHeight="1" x14ac:dyDescent="0.25">
      <c r="A139" s="80"/>
      <c r="B139" s="306">
        <v>1</v>
      </c>
      <c r="C139" s="1163" t="s">
        <v>451</v>
      </c>
      <c r="D139" s="1159" t="s">
        <v>850</v>
      </c>
      <c r="E139" s="1176" t="s">
        <v>5</v>
      </c>
      <c r="F139" s="321" t="s">
        <v>347</v>
      </c>
      <c r="G139" s="1164" t="s">
        <v>506</v>
      </c>
      <c r="H139" s="1163" t="s">
        <v>264</v>
      </c>
    </row>
    <row r="140" spans="1:8" ht="59.25" customHeight="1" x14ac:dyDescent="0.25">
      <c r="A140" s="80"/>
      <c r="B140" s="306">
        <v>1</v>
      </c>
      <c r="C140" s="1163" t="s">
        <v>452</v>
      </c>
      <c r="D140" s="1163" t="s">
        <v>183</v>
      </c>
      <c r="E140" s="1176" t="s">
        <v>851</v>
      </c>
      <c r="F140" s="321" t="s">
        <v>348</v>
      </c>
      <c r="G140" s="1177" t="s">
        <v>507</v>
      </c>
      <c r="H140" s="1163" t="s">
        <v>268</v>
      </c>
    </row>
    <row r="141" spans="1:8" ht="43.5" customHeight="1" x14ac:dyDescent="0.25">
      <c r="A141" s="80"/>
      <c r="B141" s="306">
        <v>1</v>
      </c>
      <c r="C141" s="1172" t="s">
        <v>453</v>
      </c>
      <c r="D141" s="41" t="s">
        <v>28</v>
      </c>
      <c r="E141" s="1174" t="s">
        <v>109</v>
      </c>
      <c r="F141" s="321" t="s">
        <v>349</v>
      </c>
      <c r="G141" s="1175" t="s">
        <v>508</v>
      </c>
      <c r="H141" s="41" t="s">
        <v>28</v>
      </c>
    </row>
    <row r="142" spans="1:8" ht="45.75" customHeight="1" x14ac:dyDescent="0.25">
      <c r="A142" s="80"/>
      <c r="B142" s="306">
        <v>1</v>
      </c>
      <c r="C142" s="1172" t="s">
        <v>454</v>
      </c>
      <c r="D142" s="41" t="s">
        <v>28</v>
      </c>
      <c r="E142" s="1174" t="s">
        <v>109</v>
      </c>
      <c r="F142" s="321" t="s">
        <v>350</v>
      </c>
      <c r="G142" s="1175" t="s">
        <v>509</v>
      </c>
      <c r="H142" s="41" t="s">
        <v>28</v>
      </c>
    </row>
    <row r="143" spans="1:8" ht="21" customHeight="1" x14ac:dyDescent="0.25">
      <c r="A143" s="80"/>
      <c r="B143" s="71" t="s">
        <v>124</v>
      </c>
      <c r="C143" s="122" t="s">
        <v>82</v>
      </c>
      <c r="D143" s="76"/>
      <c r="E143" s="1157"/>
      <c r="F143" s="133" t="s">
        <v>313</v>
      </c>
      <c r="G143" s="1158" t="s">
        <v>269</v>
      </c>
      <c r="H143" s="76"/>
    </row>
    <row r="144" spans="1:8" ht="43.5" customHeight="1" x14ac:dyDescent="0.25">
      <c r="A144" s="80"/>
      <c r="B144" s="306">
        <v>1</v>
      </c>
      <c r="C144" s="1159" t="s">
        <v>455</v>
      </c>
      <c r="D144" s="1159" t="s">
        <v>8</v>
      </c>
      <c r="E144" s="1174" t="s">
        <v>189</v>
      </c>
      <c r="F144" s="130" t="s">
        <v>351</v>
      </c>
      <c r="G144" s="1164" t="s">
        <v>510</v>
      </c>
      <c r="H144" s="1159" t="s">
        <v>8</v>
      </c>
    </row>
    <row r="145" spans="1:8" ht="99.75" customHeight="1" x14ac:dyDescent="0.25">
      <c r="A145" s="80"/>
      <c r="B145" s="306">
        <v>1</v>
      </c>
      <c r="C145" s="1159" t="s">
        <v>456</v>
      </c>
      <c r="D145" s="1160" t="s">
        <v>287</v>
      </c>
      <c r="E145" s="1174" t="s">
        <v>270</v>
      </c>
      <c r="F145" s="130" t="s">
        <v>352</v>
      </c>
      <c r="G145" s="1164" t="s">
        <v>511</v>
      </c>
      <c r="H145" s="1159" t="s">
        <v>2092</v>
      </c>
    </row>
    <row r="146" spans="1:8" ht="21.75" customHeight="1" x14ac:dyDescent="0.25">
      <c r="A146" s="80"/>
      <c r="B146" s="71">
        <v>1</v>
      </c>
      <c r="C146" s="72" t="s">
        <v>195</v>
      </c>
      <c r="D146" s="72"/>
      <c r="E146" s="72"/>
      <c r="F146" s="133" t="s">
        <v>312</v>
      </c>
      <c r="G146" s="1200" t="s">
        <v>272</v>
      </c>
      <c r="H146" s="72"/>
    </row>
    <row r="147" spans="1:8" ht="35.25" customHeight="1" x14ac:dyDescent="0.25">
      <c r="A147" s="225"/>
      <c r="B147" s="301">
        <v>1</v>
      </c>
      <c r="C147" s="1159" t="s">
        <v>457</v>
      </c>
      <c r="D147" s="1159" t="s">
        <v>8</v>
      </c>
      <c r="E147" s="1174" t="s">
        <v>271</v>
      </c>
      <c r="F147" s="130" t="s">
        <v>314</v>
      </c>
      <c r="G147" s="1164" t="s">
        <v>512</v>
      </c>
      <c r="H147" s="1159" t="s">
        <v>8</v>
      </c>
    </row>
    <row r="148" spans="1:8" ht="42" customHeight="1" x14ac:dyDescent="0.25">
      <c r="A148" s="225"/>
      <c r="B148" s="301">
        <v>1</v>
      </c>
      <c r="C148" s="1159" t="s">
        <v>458</v>
      </c>
      <c r="D148" s="1159" t="s">
        <v>1103</v>
      </c>
      <c r="E148" s="1174" t="s">
        <v>196</v>
      </c>
      <c r="F148" s="130" t="s">
        <v>354</v>
      </c>
      <c r="G148" s="1164" t="s">
        <v>513</v>
      </c>
      <c r="H148" s="1159" t="s">
        <v>2300</v>
      </c>
    </row>
    <row r="149" spans="1:8" ht="39" customHeight="1" x14ac:dyDescent="0.25">
      <c r="A149" s="225"/>
      <c r="B149" s="300">
        <v>1</v>
      </c>
      <c r="C149" s="1159" t="s">
        <v>529</v>
      </c>
      <c r="D149" s="1159" t="s">
        <v>777</v>
      </c>
      <c r="E149" s="1176" t="s">
        <v>299</v>
      </c>
      <c r="F149" s="132" t="s">
        <v>355</v>
      </c>
      <c r="G149" s="1164" t="s">
        <v>530</v>
      </c>
      <c r="H149" s="1159" t="s">
        <v>803</v>
      </c>
    </row>
    <row r="150" spans="1:8" ht="107.25" customHeight="1" x14ac:dyDescent="0.25">
      <c r="A150" s="225"/>
      <c r="B150" s="301">
        <v>1</v>
      </c>
      <c r="C150" s="1161" t="s">
        <v>459</v>
      </c>
      <c r="D150" s="1162" t="s">
        <v>1972</v>
      </c>
      <c r="E150" s="1162" t="s">
        <v>1850</v>
      </c>
      <c r="F150" s="321" t="s">
        <v>333</v>
      </c>
      <c r="G150" s="1164" t="s">
        <v>514</v>
      </c>
      <c r="H150" s="1159" t="s">
        <v>1973</v>
      </c>
    </row>
    <row r="151" spans="1:8" ht="45" customHeight="1" x14ac:dyDescent="0.25">
      <c r="A151" s="225"/>
      <c r="B151" s="301">
        <v>1</v>
      </c>
      <c r="C151" s="28" t="s">
        <v>460</v>
      </c>
      <c r="D151" s="1159" t="s">
        <v>777</v>
      </c>
      <c r="E151" s="1174" t="s">
        <v>100</v>
      </c>
      <c r="F151" s="130" t="s">
        <v>356</v>
      </c>
      <c r="G151" s="1164" t="s">
        <v>515</v>
      </c>
      <c r="H151" s="1159" t="s">
        <v>778</v>
      </c>
    </row>
    <row r="152" spans="1:8" ht="22.5" customHeight="1" x14ac:dyDescent="0.25">
      <c r="A152" s="80"/>
      <c r="B152" s="71">
        <v>1</v>
      </c>
      <c r="C152" s="122" t="s">
        <v>203</v>
      </c>
      <c r="D152" s="72"/>
      <c r="E152" s="109"/>
      <c r="F152" s="131" t="s">
        <v>315</v>
      </c>
      <c r="G152" s="1200" t="s">
        <v>274</v>
      </c>
      <c r="H152" s="72"/>
    </row>
    <row r="153" spans="1:8" ht="156.75" customHeight="1" x14ac:dyDescent="0.25">
      <c r="A153" s="225"/>
      <c r="B153" s="1210">
        <v>1</v>
      </c>
      <c r="C153" s="1161" t="s">
        <v>461</v>
      </c>
      <c r="D153" s="1159" t="s">
        <v>254</v>
      </c>
      <c r="E153" s="1176" t="s">
        <v>132</v>
      </c>
      <c r="F153" s="321" t="s">
        <v>357</v>
      </c>
      <c r="G153" s="1164" t="s">
        <v>516</v>
      </c>
      <c r="H153" s="1159" t="s">
        <v>255</v>
      </c>
    </row>
    <row r="154" spans="1:8" ht="360.75" customHeight="1" x14ac:dyDescent="0.25">
      <c r="A154" s="225"/>
      <c r="B154" s="301" t="s">
        <v>124</v>
      </c>
      <c r="C154" s="1161" t="s">
        <v>462</v>
      </c>
      <c r="D154" s="1181" t="s">
        <v>768</v>
      </c>
      <c r="E154" s="116" t="s">
        <v>868</v>
      </c>
      <c r="F154" s="134" t="s">
        <v>358</v>
      </c>
      <c r="G154" s="311" t="s">
        <v>517</v>
      </c>
      <c r="H154" s="1159" t="s">
        <v>817</v>
      </c>
    </row>
    <row r="155" spans="1:8" ht="28.5" customHeight="1" x14ac:dyDescent="0.25">
      <c r="A155" s="80"/>
      <c r="B155" s="71">
        <v>1</v>
      </c>
      <c r="C155" s="122" t="s">
        <v>133</v>
      </c>
      <c r="D155" s="72"/>
      <c r="E155" s="109"/>
      <c r="F155" s="131" t="s">
        <v>316</v>
      </c>
      <c r="G155" s="1200" t="s">
        <v>275</v>
      </c>
      <c r="H155" s="72"/>
    </row>
    <row r="156" spans="1:8" ht="51.75" customHeight="1" x14ac:dyDescent="0.25">
      <c r="A156" s="80"/>
      <c r="B156" s="300">
        <v>1</v>
      </c>
      <c r="C156" s="1159" t="s">
        <v>463</v>
      </c>
      <c r="D156" s="1162" t="s">
        <v>254</v>
      </c>
      <c r="E156" s="1162" t="s">
        <v>289</v>
      </c>
      <c r="F156" s="130" t="s">
        <v>334</v>
      </c>
      <c r="G156" s="1164" t="s">
        <v>518</v>
      </c>
      <c r="H156" s="1159" t="s">
        <v>255</v>
      </c>
    </row>
    <row r="157" spans="1:8" ht="96.75" customHeight="1" x14ac:dyDescent="0.25">
      <c r="A157" s="225"/>
      <c r="B157" s="301">
        <v>1</v>
      </c>
      <c r="C157" s="1163" t="s">
        <v>464</v>
      </c>
      <c r="D157" s="1159" t="s">
        <v>826</v>
      </c>
      <c r="E157" s="1162" t="s">
        <v>2150</v>
      </c>
      <c r="F157" s="134" t="s">
        <v>134</v>
      </c>
      <c r="G157" s="1177" t="s">
        <v>519</v>
      </c>
      <c r="H157" s="1163" t="s">
        <v>821</v>
      </c>
    </row>
    <row r="158" spans="1:8" ht="191.25" x14ac:dyDescent="0.25">
      <c r="A158" s="225"/>
      <c r="B158" s="301">
        <v>1</v>
      </c>
      <c r="C158" s="1163" t="s">
        <v>465</v>
      </c>
      <c r="D158" s="1159" t="s">
        <v>2215</v>
      </c>
      <c r="E158" s="1162" t="s">
        <v>2151</v>
      </c>
      <c r="F158" s="134" t="s">
        <v>135</v>
      </c>
      <c r="G158" s="1177" t="s">
        <v>520</v>
      </c>
      <c r="H158" s="1159" t="s">
        <v>2215</v>
      </c>
    </row>
    <row r="159" spans="1:8" ht="168.75" x14ac:dyDescent="0.25">
      <c r="A159" s="225"/>
      <c r="B159" s="301">
        <v>1</v>
      </c>
      <c r="C159" s="1163" t="s">
        <v>466</v>
      </c>
      <c r="D159" s="37" t="s">
        <v>1934</v>
      </c>
      <c r="E159" s="1162" t="s">
        <v>2573</v>
      </c>
      <c r="F159" s="134" t="s">
        <v>137</v>
      </c>
      <c r="G159" s="1177" t="s">
        <v>521</v>
      </c>
      <c r="H159" s="37" t="s">
        <v>126</v>
      </c>
    </row>
    <row r="160" spans="1:8" ht="135" x14ac:dyDescent="0.25">
      <c r="A160" s="225"/>
      <c r="B160" s="301">
        <v>1</v>
      </c>
      <c r="C160" s="1172" t="s">
        <v>467</v>
      </c>
      <c r="D160" s="41" t="s">
        <v>28</v>
      </c>
      <c r="E160" s="1174" t="s">
        <v>108</v>
      </c>
      <c r="F160" s="130" t="s">
        <v>359</v>
      </c>
      <c r="G160" s="1175" t="s">
        <v>522</v>
      </c>
      <c r="H160" s="41" t="s">
        <v>28</v>
      </c>
    </row>
    <row r="161" spans="1:8" ht="123.75" x14ac:dyDescent="0.25">
      <c r="A161" s="225"/>
      <c r="B161" s="301">
        <v>1</v>
      </c>
      <c r="C161" s="1172" t="s">
        <v>468</v>
      </c>
      <c r="D161" s="41" t="s">
        <v>28</v>
      </c>
      <c r="E161" s="1174" t="s">
        <v>109</v>
      </c>
      <c r="F161" s="130" t="s">
        <v>360</v>
      </c>
      <c r="G161" s="1175" t="s">
        <v>523</v>
      </c>
      <c r="H161" s="41" t="s">
        <v>28</v>
      </c>
    </row>
    <row r="162" spans="1:8" ht="49.5" customHeight="1" x14ac:dyDescent="0.25">
      <c r="A162" s="225"/>
      <c r="B162" s="300">
        <v>1</v>
      </c>
      <c r="C162" s="1161" t="s">
        <v>542</v>
      </c>
      <c r="D162" s="1161" t="s">
        <v>850</v>
      </c>
      <c r="E162" s="1162" t="s">
        <v>100</v>
      </c>
      <c r="F162" s="129" t="s">
        <v>361</v>
      </c>
      <c r="G162" s="1164" t="s">
        <v>544</v>
      </c>
      <c r="H162" s="1180" t="s">
        <v>264</v>
      </c>
    </row>
    <row r="163" spans="1:8" ht="51.75" customHeight="1" x14ac:dyDescent="0.25">
      <c r="A163" s="225"/>
      <c r="B163" s="300">
        <v>1</v>
      </c>
      <c r="C163" s="1161" t="s">
        <v>543</v>
      </c>
      <c r="D163" s="1161" t="s">
        <v>850</v>
      </c>
      <c r="E163" s="1162" t="s">
        <v>100</v>
      </c>
      <c r="F163" s="129" t="s">
        <v>362</v>
      </c>
      <c r="G163" s="1164" t="s">
        <v>545</v>
      </c>
      <c r="H163" s="1180" t="s">
        <v>264</v>
      </c>
    </row>
    <row r="164" spans="1:8" ht="81.75" customHeight="1" x14ac:dyDescent="0.25">
      <c r="A164" s="225"/>
      <c r="B164" s="300">
        <v>1</v>
      </c>
      <c r="C164" s="1161" t="s">
        <v>546</v>
      </c>
      <c r="D164" s="1159" t="s">
        <v>207</v>
      </c>
      <c r="E164" s="1162" t="s">
        <v>3730</v>
      </c>
      <c r="F164" s="129" t="s">
        <v>335</v>
      </c>
      <c r="G164" s="1164" t="s">
        <v>548</v>
      </c>
      <c r="H164" s="1159" t="s">
        <v>300</v>
      </c>
    </row>
    <row r="165" spans="1:8" s="106" customFormat="1" ht="39.75" customHeight="1" x14ac:dyDescent="0.25">
      <c r="A165" s="226"/>
      <c r="B165" s="300">
        <v>1</v>
      </c>
      <c r="C165" s="1159" t="s">
        <v>547</v>
      </c>
      <c r="D165" s="1159" t="s">
        <v>2242</v>
      </c>
      <c r="E165" s="1162" t="s">
        <v>2241</v>
      </c>
      <c r="F165" s="129" t="s">
        <v>363</v>
      </c>
      <c r="G165" s="1164" t="s">
        <v>550</v>
      </c>
      <c r="H165" s="1159" t="s">
        <v>2239</v>
      </c>
    </row>
    <row r="166" spans="1:8" ht="20.25" customHeight="1" x14ac:dyDescent="0.25">
      <c r="A166" s="80"/>
      <c r="B166" s="71" t="s">
        <v>124</v>
      </c>
      <c r="C166" s="122" t="s">
        <v>1</v>
      </c>
      <c r="D166" s="72"/>
      <c r="E166" s="109"/>
      <c r="F166" s="131" t="s">
        <v>317</v>
      </c>
      <c r="G166" s="1200" t="s">
        <v>276</v>
      </c>
      <c r="H166" s="72"/>
    </row>
    <row r="167" spans="1:8" ht="57.75" customHeight="1" x14ac:dyDescent="0.25">
      <c r="A167" s="225"/>
      <c r="B167" s="301">
        <v>1</v>
      </c>
      <c r="C167" s="1161" t="s">
        <v>469</v>
      </c>
      <c r="D167" s="41" t="s">
        <v>215</v>
      </c>
      <c r="E167" s="1176" t="s">
        <v>210</v>
      </c>
      <c r="F167" s="321" t="s">
        <v>326</v>
      </c>
      <c r="G167" s="1164" t="s">
        <v>524</v>
      </c>
      <c r="H167" s="1180" t="s">
        <v>877</v>
      </c>
    </row>
    <row r="168" spans="1:8" ht="67.5" x14ac:dyDescent="0.25">
      <c r="A168" s="225"/>
      <c r="B168" s="301">
        <v>1</v>
      </c>
      <c r="C168" s="1161" t="s">
        <v>470</v>
      </c>
      <c r="D168" s="1159" t="s">
        <v>789</v>
      </c>
      <c r="E168" s="1162" t="s">
        <v>2089</v>
      </c>
      <c r="F168" s="321" t="s">
        <v>327</v>
      </c>
      <c r="G168" s="1164" t="s">
        <v>525</v>
      </c>
      <c r="H168" s="1159" t="s">
        <v>790</v>
      </c>
    </row>
    <row r="169" spans="1:8" ht="45" x14ac:dyDescent="0.25">
      <c r="A169" s="225"/>
      <c r="B169" s="301">
        <v>1</v>
      </c>
      <c r="C169" s="1161" t="s">
        <v>471</v>
      </c>
      <c r="D169" s="1159" t="s">
        <v>2041</v>
      </c>
      <c r="E169" s="1176" t="s">
        <v>100</v>
      </c>
      <c r="F169" s="321" t="s">
        <v>328</v>
      </c>
      <c r="G169" s="1164" t="s">
        <v>526</v>
      </c>
      <c r="H169" s="1159" t="s">
        <v>2042</v>
      </c>
    </row>
    <row r="170" spans="1:8" ht="33.75" x14ac:dyDescent="0.25">
      <c r="A170" s="225"/>
      <c r="B170" s="301">
        <v>1</v>
      </c>
      <c r="C170" s="1159" t="s">
        <v>552</v>
      </c>
      <c r="D170" s="1161" t="s">
        <v>8</v>
      </c>
      <c r="E170" s="1176" t="s">
        <v>551</v>
      </c>
      <c r="F170" s="321" t="s">
        <v>336</v>
      </c>
      <c r="G170" s="1164" t="s">
        <v>573</v>
      </c>
      <c r="H170" s="1159" t="s">
        <v>8</v>
      </c>
    </row>
    <row r="171" spans="1:8" ht="45" x14ac:dyDescent="0.25">
      <c r="A171" s="225"/>
      <c r="B171" s="301">
        <v>1</v>
      </c>
      <c r="C171" s="1161" t="s">
        <v>472</v>
      </c>
      <c r="D171" s="1161" t="s">
        <v>70</v>
      </c>
      <c r="E171" s="1162" t="s">
        <v>294</v>
      </c>
      <c r="F171" s="130" t="s">
        <v>329</v>
      </c>
      <c r="G171" s="311" t="s">
        <v>527</v>
      </c>
      <c r="H171" s="1161" t="s">
        <v>264</v>
      </c>
    </row>
    <row r="172" spans="1:8" ht="39.75" customHeight="1" x14ac:dyDescent="0.25">
      <c r="A172" s="225"/>
      <c r="B172" s="301">
        <v>1</v>
      </c>
      <c r="C172" s="1161" t="s">
        <v>473</v>
      </c>
      <c r="D172" s="1161" t="s">
        <v>70</v>
      </c>
      <c r="E172" s="1162" t="s">
        <v>1917</v>
      </c>
      <c r="F172" s="130" t="s">
        <v>330</v>
      </c>
      <c r="G172" s="311" t="s">
        <v>492</v>
      </c>
      <c r="H172" s="1161" t="s">
        <v>264</v>
      </c>
    </row>
    <row r="173" spans="1:8" ht="57" customHeight="1" x14ac:dyDescent="0.25">
      <c r="A173" s="225"/>
      <c r="B173" s="301">
        <v>1</v>
      </c>
      <c r="C173" s="1159" t="s">
        <v>795</v>
      </c>
      <c r="D173" s="1159" t="s">
        <v>777</v>
      </c>
      <c r="E173" s="1162" t="s">
        <v>797</v>
      </c>
      <c r="F173" s="130" t="s">
        <v>796</v>
      </c>
      <c r="G173" s="1164" t="s">
        <v>798</v>
      </c>
      <c r="H173" s="1159" t="s">
        <v>778</v>
      </c>
    </row>
    <row r="174" spans="1:8" ht="33.75" x14ac:dyDescent="0.25">
      <c r="A174" s="225"/>
      <c r="B174" s="301">
        <v>1</v>
      </c>
      <c r="C174" s="1161" t="s">
        <v>474</v>
      </c>
      <c r="D174" s="1161" t="s">
        <v>8</v>
      </c>
      <c r="E174" s="1176" t="s">
        <v>100</v>
      </c>
      <c r="F174" s="321" t="s">
        <v>337</v>
      </c>
      <c r="G174" s="1164" t="s">
        <v>491</v>
      </c>
      <c r="H174" s="1159" t="s">
        <v>8</v>
      </c>
    </row>
    <row r="175" spans="1:8" ht="81" customHeight="1" x14ac:dyDescent="0.25">
      <c r="A175" s="225"/>
      <c r="B175" s="301" t="s">
        <v>124</v>
      </c>
      <c r="C175" s="1181" t="s">
        <v>769</v>
      </c>
      <c r="D175" s="1163" t="s">
        <v>855</v>
      </c>
      <c r="E175" s="284" t="s">
        <v>770</v>
      </c>
      <c r="F175" s="285" t="s">
        <v>364</v>
      </c>
      <c r="G175" s="1164" t="s">
        <v>766</v>
      </c>
      <c r="H175" s="1159" t="s">
        <v>636</v>
      </c>
    </row>
    <row r="176" spans="1:8" ht="240.75" customHeight="1" x14ac:dyDescent="0.25">
      <c r="A176" s="225"/>
      <c r="B176" s="301" t="s">
        <v>124</v>
      </c>
      <c r="C176" s="1166" t="s">
        <v>1889</v>
      </c>
      <c r="D176" s="1159" t="s">
        <v>824</v>
      </c>
      <c r="E176" s="283" t="s">
        <v>537</v>
      </c>
      <c r="F176" s="322" t="s">
        <v>331</v>
      </c>
      <c r="G176" s="1164" t="s">
        <v>767</v>
      </c>
      <c r="H176" s="1159" t="s">
        <v>825</v>
      </c>
    </row>
    <row r="177" spans="1:8" ht="20.25" customHeight="1" x14ac:dyDescent="0.25">
      <c r="A177" s="80"/>
      <c r="B177" s="71" t="s">
        <v>124</v>
      </c>
      <c r="C177" s="122" t="s">
        <v>553</v>
      </c>
      <c r="D177" s="72"/>
      <c r="E177" s="109"/>
      <c r="F177" s="131" t="s">
        <v>787</v>
      </c>
      <c r="G177" s="1200" t="s">
        <v>558</v>
      </c>
      <c r="H177" s="72"/>
    </row>
    <row r="178" spans="1:8" ht="164.25" customHeight="1" x14ac:dyDescent="0.25">
      <c r="A178" s="225"/>
      <c r="B178" s="301">
        <v>1</v>
      </c>
      <c r="C178" s="1161" t="s">
        <v>557</v>
      </c>
      <c r="D178" s="1181" t="s">
        <v>823</v>
      </c>
      <c r="E178" s="1162" t="s">
        <v>869</v>
      </c>
      <c r="F178" s="134" t="s">
        <v>783</v>
      </c>
      <c r="G178" s="1164" t="s">
        <v>559</v>
      </c>
      <c r="H178" s="1169" t="s">
        <v>822</v>
      </c>
    </row>
    <row r="179" spans="1:8" ht="84.75" customHeight="1" x14ac:dyDescent="0.25">
      <c r="A179" s="225"/>
      <c r="B179" s="301">
        <v>1</v>
      </c>
      <c r="C179" s="1163" t="s">
        <v>554</v>
      </c>
      <c r="D179" s="1159" t="s">
        <v>829</v>
      </c>
      <c r="E179" s="116" t="s">
        <v>219</v>
      </c>
      <c r="F179" s="134" t="s">
        <v>784</v>
      </c>
      <c r="G179" s="1164" t="s">
        <v>560</v>
      </c>
      <c r="H179" s="1159" t="s">
        <v>828</v>
      </c>
    </row>
    <row r="180" spans="1:8" ht="45" x14ac:dyDescent="0.25">
      <c r="A180" s="225"/>
      <c r="B180" s="301">
        <v>1</v>
      </c>
      <c r="C180" s="1161" t="s">
        <v>718</v>
      </c>
      <c r="D180" s="1159" t="s">
        <v>2043</v>
      </c>
      <c r="E180" s="1176" t="s">
        <v>2001</v>
      </c>
      <c r="F180" s="129" t="s">
        <v>2083</v>
      </c>
      <c r="G180" s="1164" t="s">
        <v>1403</v>
      </c>
      <c r="H180" s="1159" t="s">
        <v>2044</v>
      </c>
    </row>
    <row r="181" spans="1:8" ht="46.5" customHeight="1" x14ac:dyDescent="0.25">
      <c r="A181" s="225"/>
      <c r="B181" s="301">
        <v>1</v>
      </c>
      <c r="C181" s="1161" t="s">
        <v>555</v>
      </c>
      <c r="D181" s="1172" t="s">
        <v>8</v>
      </c>
      <c r="E181" s="116" t="s">
        <v>100</v>
      </c>
      <c r="F181" s="134" t="s">
        <v>785</v>
      </c>
      <c r="G181" s="1164" t="s">
        <v>561</v>
      </c>
      <c r="H181" s="1172" t="s">
        <v>8</v>
      </c>
    </row>
    <row r="182" spans="1:8" ht="49.5" customHeight="1" x14ac:dyDescent="0.25">
      <c r="A182" s="225"/>
      <c r="B182" s="301">
        <v>1</v>
      </c>
      <c r="C182" s="1159" t="s">
        <v>800</v>
      </c>
      <c r="D182" s="1159" t="s">
        <v>777</v>
      </c>
      <c r="E182" s="1162" t="s">
        <v>801</v>
      </c>
      <c r="F182" s="130" t="s">
        <v>846</v>
      </c>
      <c r="G182" s="1164" t="s">
        <v>3128</v>
      </c>
      <c r="H182" s="1159" t="s">
        <v>803</v>
      </c>
    </row>
    <row r="183" spans="1:8" ht="50.25" customHeight="1" x14ac:dyDescent="0.25">
      <c r="A183" s="225"/>
      <c r="B183" s="301">
        <v>1</v>
      </c>
      <c r="C183" s="1161" t="s">
        <v>556</v>
      </c>
      <c r="D183" s="1163" t="s">
        <v>8</v>
      </c>
      <c r="E183" s="116" t="s">
        <v>100</v>
      </c>
      <c r="F183" s="134" t="s">
        <v>786</v>
      </c>
      <c r="G183" s="1164" t="s">
        <v>562</v>
      </c>
      <c r="H183" s="1159" t="s">
        <v>8</v>
      </c>
    </row>
    <row r="184" spans="1:8" ht="20.25" customHeight="1" x14ac:dyDescent="0.25">
      <c r="A184" s="80"/>
      <c r="B184" s="71" t="s">
        <v>124</v>
      </c>
      <c r="C184" s="122" t="s">
        <v>3731</v>
      </c>
      <c r="D184" s="72"/>
      <c r="E184" s="109"/>
      <c r="F184" s="131" t="s">
        <v>683</v>
      </c>
      <c r="G184" s="1200" t="s">
        <v>3732</v>
      </c>
      <c r="H184" s="72"/>
    </row>
    <row r="185" spans="1:8" ht="46.5" customHeight="1" x14ac:dyDescent="0.25">
      <c r="A185" s="225"/>
      <c r="B185" s="301">
        <v>1</v>
      </c>
      <c r="C185" s="1159" t="s">
        <v>692</v>
      </c>
      <c r="D185" s="1159" t="s">
        <v>8</v>
      </c>
      <c r="E185" s="116" t="s">
        <v>571</v>
      </c>
      <c r="F185" s="129" t="s">
        <v>684</v>
      </c>
      <c r="G185" s="1164" t="s">
        <v>581</v>
      </c>
      <c r="H185" s="1159" t="s">
        <v>8</v>
      </c>
    </row>
    <row r="186" spans="1:8" ht="46.5" customHeight="1" x14ac:dyDescent="0.25">
      <c r="A186" s="225"/>
      <c r="B186" s="301">
        <v>1</v>
      </c>
      <c r="C186" s="1159" t="s">
        <v>819</v>
      </c>
      <c r="D186" s="1159" t="s">
        <v>872</v>
      </c>
      <c r="E186" s="1162" t="s">
        <v>570</v>
      </c>
      <c r="F186" s="129" t="s">
        <v>685</v>
      </c>
      <c r="G186" s="1164" t="s">
        <v>582</v>
      </c>
      <c r="H186" s="1159" t="s">
        <v>1576</v>
      </c>
    </row>
    <row r="187" spans="1:8" ht="49.5" customHeight="1" x14ac:dyDescent="0.25">
      <c r="A187" s="225"/>
      <c r="B187" s="301">
        <v>1</v>
      </c>
      <c r="C187" s="1159" t="s">
        <v>686</v>
      </c>
      <c r="D187" s="1163" t="s">
        <v>3</v>
      </c>
      <c r="E187" s="1173" t="s">
        <v>569</v>
      </c>
      <c r="F187" s="129" t="s">
        <v>693</v>
      </c>
      <c r="G187" s="1164" t="s">
        <v>583</v>
      </c>
      <c r="H187" s="1159" t="s">
        <v>286</v>
      </c>
    </row>
    <row r="188" spans="1:8" ht="50.25" customHeight="1" x14ac:dyDescent="0.25">
      <c r="A188" s="225"/>
      <c r="B188" s="301">
        <v>1</v>
      </c>
      <c r="C188" s="1159" t="s">
        <v>687</v>
      </c>
      <c r="D188" s="1176" t="s">
        <v>8</v>
      </c>
      <c r="E188" s="1173" t="s">
        <v>569</v>
      </c>
      <c r="F188" s="129" t="s">
        <v>694</v>
      </c>
      <c r="G188" s="1164" t="s">
        <v>584</v>
      </c>
      <c r="H188" s="1163" t="s">
        <v>8</v>
      </c>
    </row>
    <row r="189" spans="1:8" ht="46.5" customHeight="1" x14ac:dyDescent="0.25">
      <c r="A189" s="225"/>
      <c r="B189" s="301">
        <v>1</v>
      </c>
      <c r="C189" s="1159" t="s">
        <v>688</v>
      </c>
      <c r="D189" s="1162" t="s">
        <v>852</v>
      </c>
      <c r="E189" s="1162" t="s">
        <v>565</v>
      </c>
      <c r="F189" s="129" t="s">
        <v>695</v>
      </c>
      <c r="G189" s="1164" t="s">
        <v>585</v>
      </c>
      <c r="H189" s="1159" t="s">
        <v>589</v>
      </c>
    </row>
    <row r="190" spans="1:8" ht="46.5" customHeight="1" x14ac:dyDescent="0.25">
      <c r="A190" s="225"/>
      <c r="B190" s="301">
        <v>1</v>
      </c>
      <c r="C190" s="1159" t="s">
        <v>689</v>
      </c>
      <c r="D190" s="1162" t="s">
        <v>863</v>
      </c>
      <c r="E190" s="1162" t="s">
        <v>566</v>
      </c>
      <c r="F190" s="129" t="s">
        <v>696</v>
      </c>
      <c r="G190" s="1164" t="s">
        <v>586</v>
      </c>
      <c r="H190" s="1159" t="s">
        <v>589</v>
      </c>
    </row>
    <row r="191" spans="1:8" ht="46.5" customHeight="1" x14ac:dyDescent="0.25">
      <c r="A191" s="225"/>
      <c r="B191" s="301">
        <v>1</v>
      </c>
      <c r="C191" s="1159" t="s">
        <v>690</v>
      </c>
      <c r="D191" s="1162" t="s">
        <v>853</v>
      </c>
      <c r="E191" s="116" t="s">
        <v>567</v>
      </c>
      <c r="F191" s="129" t="s">
        <v>697</v>
      </c>
      <c r="G191" s="1164" t="s">
        <v>587</v>
      </c>
      <c r="H191" s="1159" t="s">
        <v>541</v>
      </c>
    </row>
    <row r="192" spans="1:8" ht="33.75" x14ac:dyDescent="0.25">
      <c r="A192" s="225"/>
      <c r="B192" s="301">
        <v>1</v>
      </c>
      <c r="C192" s="1159" t="s">
        <v>691</v>
      </c>
      <c r="D192" s="1159" t="s">
        <v>854</v>
      </c>
      <c r="E192" s="116" t="s">
        <v>568</v>
      </c>
      <c r="F192" s="129" t="s">
        <v>698</v>
      </c>
      <c r="G192" s="1164" t="s">
        <v>588</v>
      </c>
      <c r="H192" s="1159" t="s">
        <v>564</v>
      </c>
    </row>
    <row r="193" spans="1:8" ht="20.25" customHeight="1" x14ac:dyDescent="0.25">
      <c r="A193" s="80"/>
      <c r="B193" s="71" t="s">
        <v>124</v>
      </c>
      <c r="C193" s="122" t="s">
        <v>3733</v>
      </c>
      <c r="D193" s="72"/>
      <c r="E193" s="109"/>
      <c r="F193" s="131" t="s">
        <v>151</v>
      </c>
      <c r="G193" s="1200" t="s">
        <v>282</v>
      </c>
      <c r="H193" s="72"/>
    </row>
    <row r="194" spans="1:8" ht="33.75" x14ac:dyDescent="0.25">
      <c r="A194" s="230"/>
      <c r="B194" s="300">
        <v>1</v>
      </c>
      <c r="C194" s="1159" t="s">
        <v>475</v>
      </c>
      <c r="D194" s="1159" t="s">
        <v>8</v>
      </c>
      <c r="E194" s="1162" t="s">
        <v>870</v>
      </c>
      <c r="F194" s="130" t="s">
        <v>365</v>
      </c>
      <c r="G194" s="1164" t="s">
        <v>490</v>
      </c>
      <c r="H194" s="1159" t="s">
        <v>8</v>
      </c>
    </row>
    <row r="195" spans="1:8" ht="49.5" customHeight="1" x14ac:dyDescent="0.25">
      <c r="A195" s="230"/>
      <c r="B195" s="300">
        <v>1</v>
      </c>
      <c r="C195" s="1159" t="s">
        <v>476</v>
      </c>
      <c r="D195" s="1162" t="s">
        <v>297</v>
      </c>
      <c r="E195" s="1162" t="s">
        <v>2574</v>
      </c>
      <c r="F195" s="130" t="s">
        <v>332</v>
      </c>
      <c r="G195" s="1164" t="s">
        <v>489</v>
      </c>
      <c r="H195" s="1159" t="s">
        <v>296</v>
      </c>
    </row>
    <row r="196" spans="1:8" ht="42" customHeight="1" x14ac:dyDescent="0.25">
      <c r="A196" s="230"/>
      <c r="B196" s="300">
        <v>1</v>
      </c>
      <c r="C196" s="1159" t="s">
        <v>477</v>
      </c>
      <c r="D196" s="1162" t="s">
        <v>3</v>
      </c>
      <c r="E196" s="1162" t="s">
        <v>100</v>
      </c>
      <c r="F196" s="130" t="s">
        <v>366</v>
      </c>
      <c r="G196" s="1164" t="s">
        <v>488</v>
      </c>
      <c r="H196" s="1159" t="s">
        <v>286</v>
      </c>
    </row>
    <row r="197" spans="1:8" ht="63.75" customHeight="1" x14ac:dyDescent="0.25">
      <c r="A197" s="230"/>
      <c r="B197" s="300">
        <v>1</v>
      </c>
      <c r="C197" s="33" t="s">
        <v>478</v>
      </c>
      <c r="D197" s="18" t="s">
        <v>292</v>
      </c>
      <c r="E197" s="1176" t="s">
        <v>2140</v>
      </c>
      <c r="F197" s="321" t="s">
        <v>342</v>
      </c>
      <c r="G197" s="1175" t="s">
        <v>487</v>
      </c>
      <c r="H197" s="1159" t="s">
        <v>291</v>
      </c>
    </row>
    <row r="198" spans="1:8" ht="53.25" customHeight="1" x14ac:dyDescent="0.25">
      <c r="A198" s="230"/>
      <c r="B198" s="300">
        <v>1</v>
      </c>
      <c r="C198" s="1172" t="s">
        <v>861</v>
      </c>
      <c r="D198" s="1159" t="s">
        <v>8</v>
      </c>
      <c r="E198" s="1162" t="s">
        <v>859</v>
      </c>
      <c r="F198" s="130" t="s">
        <v>860</v>
      </c>
      <c r="G198" s="1175" t="s">
        <v>862</v>
      </c>
      <c r="H198" s="1172" t="s">
        <v>8</v>
      </c>
    </row>
    <row r="199" spans="1:8" ht="90.75" customHeight="1" x14ac:dyDescent="0.25">
      <c r="A199" s="230"/>
      <c r="B199" s="300">
        <v>1</v>
      </c>
      <c r="C199" s="1172" t="s">
        <v>479</v>
      </c>
      <c r="D199" s="1172" t="s">
        <v>285</v>
      </c>
      <c r="E199" s="1162" t="s">
        <v>233</v>
      </c>
      <c r="F199" s="130" t="s">
        <v>367</v>
      </c>
      <c r="G199" s="1175" t="s">
        <v>486</v>
      </c>
      <c r="H199" s="1172" t="s">
        <v>284</v>
      </c>
    </row>
    <row r="200" spans="1:8" ht="62.25" customHeight="1" x14ac:dyDescent="0.25">
      <c r="A200" s="230"/>
      <c r="B200" s="300">
        <v>1</v>
      </c>
      <c r="C200" s="1172" t="s">
        <v>808</v>
      </c>
      <c r="D200" s="1159" t="s">
        <v>8</v>
      </c>
      <c r="E200" s="1162" t="s">
        <v>809</v>
      </c>
      <c r="F200" s="130" t="s">
        <v>810</v>
      </c>
      <c r="G200" s="1175" t="s">
        <v>814</v>
      </c>
      <c r="H200" s="1172" t="s">
        <v>8</v>
      </c>
    </row>
    <row r="201" spans="1:8" ht="107.25" customHeight="1" x14ac:dyDescent="0.25">
      <c r="A201" s="230"/>
      <c r="B201" s="300">
        <v>1</v>
      </c>
      <c r="C201" s="33" t="s">
        <v>480</v>
      </c>
      <c r="D201" s="1159" t="s">
        <v>2243</v>
      </c>
      <c r="E201" s="1162" t="s">
        <v>1851</v>
      </c>
      <c r="F201" s="321" t="s">
        <v>368</v>
      </c>
      <c r="G201" s="1175" t="s">
        <v>485</v>
      </c>
      <c r="H201" s="1159" t="s">
        <v>2244</v>
      </c>
    </row>
    <row r="202" spans="1:8" ht="54" customHeight="1" x14ac:dyDescent="0.25">
      <c r="A202" s="230"/>
      <c r="B202" s="300">
        <v>1</v>
      </c>
      <c r="C202" s="1172" t="s">
        <v>811</v>
      </c>
      <c r="D202" s="1159" t="s">
        <v>8</v>
      </c>
      <c r="E202" s="1162" t="s">
        <v>812</v>
      </c>
      <c r="F202" s="130" t="s">
        <v>813</v>
      </c>
      <c r="G202" s="1175" t="s">
        <v>878</v>
      </c>
      <c r="H202" s="1172" t="s">
        <v>8</v>
      </c>
    </row>
    <row r="203" spans="1:8" ht="86.25" customHeight="1" x14ac:dyDescent="0.25">
      <c r="A203" s="230"/>
      <c r="B203" s="300">
        <v>1</v>
      </c>
      <c r="C203" s="33" t="s">
        <v>481</v>
      </c>
      <c r="D203" s="33" t="s">
        <v>283</v>
      </c>
      <c r="E203" s="18" t="s">
        <v>100</v>
      </c>
      <c r="F203" s="321" t="s">
        <v>343</v>
      </c>
      <c r="G203" s="1175" t="s">
        <v>484</v>
      </c>
      <c r="H203" s="1172" t="s">
        <v>879</v>
      </c>
    </row>
    <row r="204" spans="1:8" ht="48.75" customHeight="1" x14ac:dyDescent="0.25">
      <c r="A204" s="230"/>
      <c r="B204" s="300">
        <v>1</v>
      </c>
      <c r="C204" s="1172" t="s">
        <v>482</v>
      </c>
      <c r="D204" s="1172" t="s">
        <v>285</v>
      </c>
      <c r="E204" s="1162" t="s">
        <v>871</v>
      </c>
      <c r="F204" s="130" t="s">
        <v>339</v>
      </c>
      <c r="G204" s="1175" t="s">
        <v>483</v>
      </c>
      <c r="H204" s="1172" t="s">
        <v>284</v>
      </c>
    </row>
    <row r="205" spans="1:8" ht="20.25" customHeight="1" x14ac:dyDescent="0.25">
      <c r="A205" s="1211"/>
      <c r="B205" s="1212">
        <v>1</v>
      </c>
      <c r="C205" s="1213" t="s">
        <v>2859</v>
      </c>
      <c r="D205" s="1214"/>
      <c r="E205" s="1215"/>
      <c r="F205" s="1216" t="s">
        <v>2881</v>
      </c>
      <c r="G205" s="1217" t="s">
        <v>2859</v>
      </c>
      <c r="H205" s="1214"/>
    </row>
    <row r="206" spans="1:8" ht="20.25" customHeight="1" x14ac:dyDescent="0.25">
      <c r="A206" s="1211"/>
      <c r="B206" s="1212">
        <v>1</v>
      </c>
      <c r="C206" s="1213" t="s">
        <v>2883</v>
      </c>
      <c r="D206" s="1214"/>
      <c r="E206" s="1215"/>
      <c r="F206" s="1216" t="s">
        <v>2882</v>
      </c>
      <c r="G206" s="1217" t="s">
        <v>2883</v>
      </c>
      <c r="H206" s="1214"/>
    </row>
    <row r="207" spans="1:8" ht="48.75" customHeight="1" x14ac:dyDescent="0.25">
      <c r="A207" s="1218"/>
      <c r="B207" s="300">
        <v>1</v>
      </c>
      <c r="C207" s="1172" t="s">
        <v>3734</v>
      </c>
      <c r="D207" s="75" t="s">
        <v>3459</v>
      </c>
      <c r="E207" s="104" t="s">
        <v>3459</v>
      </c>
      <c r="F207" s="130" t="s">
        <v>2884</v>
      </c>
      <c r="G207" s="1179" t="s">
        <v>3734</v>
      </c>
      <c r="H207" s="1159" t="s">
        <v>249</v>
      </c>
    </row>
    <row r="208" spans="1:8" ht="48.75" customHeight="1" x14ac:dyDescent="0.25">
      <c r="A208" s="1218"/>
      <c r="B208" s="300">
        <v>1</v>
      </c>
      <c r="C208" s="1172" t="s">
        <v>3735</v>
      </c>
      <c r="D208" s="75" t="s">
        <v>3459</v>
      </c>
      <c r="E208" s="104" t="s">
        <v>3459</v>
      </c>
      <c r="F208" s="130" t="s">
        <v>2885</v>
      </c>
      <c r="G208" s="1179" t="s">
        <v>3735</v>
      </c>
      <c r="H208" s="1159" t="s">
        <v>249</v>
      </c>
    </row>
    <row r="209" spans="1:8" ht="48.75" customHeight="1" x14ac:dyDescent="0.25">
      <c r="A209" s="1218"/>
      <c r="B209" s="300">
        <v>1</v>
      </c>
      <c r="C209" s="1172" t="s">
        <v>3736</v>
      </c>
      <c r="D209" s="75" t="s">
        <v>3459</v>
      </c>
      <c r="E209" s="104" t="s">
        <v>3459</v>
      </c>
      <c r="F209" s="130" t="s">
        <v>2063</v>
      </c>
      <c r="G209" s="1179" t="s">
        <v>3736</v>
      </c>
      <c r="H209" s="1172" t="s">
        <v>2886</v>
      </c>
    </row>
    <row r="210" spans="1:8" ht="48.75" customHeight="1" x14ac:dyDescent="0.25">
      <c r="A210" s="1218"/>
      <c r="B210" s="300">
        <v>1</v>
      </c>
      <c r="C210" s="1172" t="s">
        <v>3737</v>
      </c>
      <c r="D210" s="75" t="s">
        <v>3459</v>
      </c>
      <c r="E210" s="104" t="s">
        <v>3459</v>
      </c>
      <c r="F210" s="130" t="s">
        <v>2887</v>
      </c>
      <c r="G210" s="1179" t="s">
        <v>3737</v>
      </c>
      <c r="H210" s="1172" t="s">
        <v>2888</v>
      </c>
    </row>
    <row r="211" spans="1:8" ht="48.75" customHeight="1" x14ac:dyDescent="0.25">
      <c r="A211" s="1218"/>
      <c r="B211" s="300">
        <v>1</v>
      </c>
      <c r="C211" s="1172" t="s">
        <v>3738</v>
      </c>
      <c r="D211" s="75" t="s">
        <v>3459</v>
      </c>
      <c r="E211" s="104" t="s">
        <v>3459</v>
      </c>
      <c r="F211" s="130" t="s">
        <v>2889</v>
      </c>
      <c r="G211" s="1179" t="s">
        <v>3738</v>
      </c>
      <c r="H211" s="1172" t="s">
        <v>2890</v>
      </c>
    </row>
    <row r="212" spans="1:8" ht="20.25" customHeight="1" x14ac:dyDescent="0.25">
      <c r="A212" s="1211"/>
      <c r="B212" s="1212">
        <v>1</v>
      </c>
      <c r="C212" s="1213" t="s">
        <v>2891</v>
      </c>
      <c r="D212" s="1214"/>
      <c r="E212" s="1215"/>
      <c r="F212" s="1216" t="s">
        <v>2064</v>
      </c>
      <c r="G212" s="1217" t="s">
        <v>2891</v>
      </c>
      <c r="H212" s="1214"/>
    </row>
    <row r="213" spans="1:8" ht="20.25" customHeight="1" x14ac:dyDescent="0.25">
      <c r="A213" s="1211"/>
      <c r="B213" s="1212">
        <v>1</v>
      </c>
      <c r="C213" s="1213" t="s">
        <v>2883</v>
      </c>
      <c r="D213" s="1214"/>
      <c r="E213" s="1215"/>
      <c r="F213" s="1216" t="s">
        <v>2882</v>
      </c>
      <c r="G213" s="1217" t="s">
        <v>2883</v>
      </c>
      <c r="H213" s="1214"/>
    </row>
    <row r="214" spans="1:8" ht="48.75" customHeight="1" x14ac:dyDescent="0.25">
      <c r="A214" s="1211"/>
      <c r="B214" s="300">
        <v>1</v>
      </c>
      <c r="C214" s="1172" t="s">
        <v>3739</v>
      </c>
      <c r="D214" s="75" t="s">
        <v>3459</v>
      </c>
      <c r="E214" s="104" t="s">
        <v>3459</v>
      </c>
      <c r="F214" s="130" t="s">
        <v>2892</v>
      </c>
      <c r="G214" s="1179" t="s">
        <v>3739</v>
      </c>
      <c r="H214" s="1159" t="s">
        <v>2893</v>
      </c>
    </row>
    <row r="215" spans="1:8" ht="48.75" customHeight="1" x14ac:dyDescent="0.25">
      <c r="A215" s="1211"/>
      <c r="B215" s="300">
        <v>1</v>
      </c>
      <c r="C215" s="1172" t="s">
        <v>3740</v>
      </c>
      <c r="D215" s="75" t="s">
        <v>3459</v>
      </c>
      <c r="E215" s="104" t="s">
        <v>3459</v>
      </c>
      <c r="F215" s="130" t="s">
        <v>2894</v>
      </c>
      <c r="G215" s="1179" t="s">
        <v>3740</v>
      </c>
      <c r="H215" s="1159" t="s">
        <v>2895</v>
      </c>
    </row>
    <row r="216" spans="1:8" ht="48.75" customHeight="1" x14ac:dyDescent="0.25">
      <c r="A216" s="1211"/>
      <c r="B216" s="300">
        <v>1</v>
      </c>
      <c r="C216" s="1172" t="s">
        <v>3741</v>
      </c>
      <c r="D216" s="75" t="s">
        <v>3459</v>
      </c>
      <c r="E216" s="104" t="s">
        <v>3459</v>
      </c>
      <c r="F216" s="130" t="s">
        <v>2896</v>
      </c>
      <c r="G216" s="1179" t="s">
        <v>3741</v>
      </c>
      <c r="H216" s="1172" t="s">
        <v>8</v>
      </c>
    </row>
    <row r="217" spans="1:8" ht="48.75" customHeight="1" x14ac:dyDescent="0.25">
      <c r="A217" s="1211"/>
      <c r="B217" s="300">
        <v>1</v>
      </c>
      <c r="C217" s="1172" t="s">
        <v>3742</v>
      </c>
      <c r="D217" s="75" t="s">
        <v>3459</v>
      </c>
      <c r="E217" s="104" t="s">
        <v>3459</v>
      </c>
      <c r="F217" s="130" t="s">
        <v>2897</v>
      </c>
      <c r="G217" s="1179" t="s">
        <v>3742</v>
      </c>
      <c r="H217" s="1172" t="s">
        <v>8</v>
      </c>
    </row>
    <row r="218" spans="1:8" ht="48.75" customHeight="1" x14ac:dyDescent="0.25">
      <c r="A218" s="1211"/>
      <c r="B218" s="300">
        <v>1</v>
      </c>
      <c r="C218" s="1172" t="s">
        <v>3743</v>
      </c>
      <c r="D218" s="75" t="s">
        <v>3459</v>
      </c>
      <c r="E218" s="104" t="s">
        <v>3459</v>
      </c>
      <c r="F218" s="130" t="s">
        <v>2898</v>
      </c>
      <c r="G218" s="1179" t="s">
        <v>3743</v>
      </c>
      <c r="H218" s="1159" t="s">
        <v>2899</v>
      </c>
    </row>
    <row r="219" spans="1:8" ht="20.25" customHeight="1" x14ac:dyDescent="0.25">
      <c r="A219" s="1211"/>
      <c r="B219" s="1212">
        <v>1</v>
      </c>
      <c r="C219" s="1213" t="s">
        <v>2901</v>
      </c>
      <c r="D219" s="1214"/>
      <c r="E219" s="1215"/>
      <c r="F219" s="1216" t="s">
        <v>2900</v>
      </c>
      <c r="G219" s="1217" t="s">
        <v>2901</v>
      </c>
      <c r="H219" s="1214"/>
    </row>
    <row r="220" spans="1:8" ht="48.75" customHeight="1" x14ac:dyDescent="0.25">
      <c r="A220" s="1218"/>
      <c r="B220" s="300">
        <v>1</v>
      </c>
      <c r="C220" s="1172" t="s">
        <v>3744</v>
      </c>
      <c r="D220" s="75" t="s">
        <v>3459</v>
      </c>
      <c r="E220" s="104" t="s">
        <v>3459</v>
      </c>
      <c r="F220" s="130" t="s">
        <v>2902</v>
      </c>
      <c r="G220" s="1179" t="s">
        <v>3744</v>
      </c>
      <c r="H220" s="1159" t="s">
        <v>2903</v>
      </c>
    </row>
    <row r="221" spans="1:8" ht="48.75" customHeight="1" x14ac:dyDescent="0.25">
      <c r="A221" s="1218"/>
      <c r="B221" s="300">
        <v>1</v>
      </c>
      <c r="C221" s="1172" t="s">
        <v>3745</v>
      </c>
      <c r="D221" s="75" t="s">
        <v>3459</v>
      </c>
      <c r="E221" s="104" t="s">
        <v>3459</v>
      </c>
      <c r="F221" s="130" t="s">
        <v>3746</v>
      </c>
      <c r="G221" s="1172" t="s">
        <v>3745</v>
      </c>
      <c r="H221" s="1159" t="s">
        <v>3747</v>
      </c>
    </row>
    <row r="222" spans="1:8" ht="48.75" customHeight="1" x14ac:dyDescent="0.25">
      <c r="A222" s="1218"/>
      <c r="B222" s="300">
        <v>1</v>
      </c>
      <c r="C222" s="1172" t="s">
        <v>3748</v>
      </c>
      <c r="D222" s="75" t="s">
        <v>3459</v>
      </c>
      <c r="E222" s="104" t="s">
        <v>3459</v>
      </c>
      <c r="F222" s="130" t="s">
        <v>2904</v>
      </c>
      <c r="G222" s="1179" t="s">
        <v>3748</v>
      </c>
      <c r="H222" s="1172" t="s">
        <v>8</v>
      </c>
    </row>
    <row r="223" spans="1:8" ht="63" customHeight="1" x14ac:dyDescent="0.25">
      <c r="A223" s="1218"/>
      <c r="B223" s="300">
        <v>1</v>
      </c>
      <c r="C223" s="1165" t="s">
        <v>3768</v>
      </c>
      <c r="D223" s="1224" t="s">
        <v>3749</v>
      </c>
      <c r="E223" s="1223" t="s">
        <v>3459</v>
      </c>
      <c r="F223" s="1221" t="s">
        <v>2904</v>
      </c>
      <c r="G223" s="1168" t="s">
        <v>3768</v>
      </c>
      <c r="H223" s="1224" t="s">
        <v>3749</v>
      </c>
    </row>
    <row r="224" spans="1:8" ht="20.25" customHeight="1" x14ac:dyDescent="0.25">
      <c r="A224" s="1211"/>
      <c r="B224" s="1212">
        <v>1</v>
      </c>
      <c r="C224" s="1213" t="s">
        <v>3750</v>
      </c>
      <c r="D224" s="1214"/>
      <c r="E224" s="1215"/>
      <c r="F224" s="1216" t="s">
        <v>2900</v>
      </c>
      <c r="G224" s="1217" t="s">
        <v>2901</v>
      </c>
      <c r="H224" s="1214"/>
    </row>
    <row r="225" spans="1:8" ht="62.25" customHeight="1" x14ac:dyDescent="0.25">
      <c r="A225" s="1218"/>
      <c r="B225" s="300">
        <v>1</v>
      </c>
      <c r="C225" s="1172" t="s">
        <v>3751</v>
      </c>
      <c r="D225" s="75" t="s">
        <v>3459</v>
      </c>
      <c r="E225" s="104" t="s">
        <v>3459</v>
      </c>
      <c r="F225" s="130" t="s">
        <v>2906</v>
      </c>
      <c r="G225" s="1179" t="s">
        <v>3751</v>
      </c>
      <c r="H225" s="1172" t="s">
        <v>3752</v>
      </c>
    </row>
    <row r="226" spans="1:8" ht="61.5" customHeight="1" x14ac:dyDescent="0.25">
      <c r="A226" s="1218"/>
      <c r="B226" s="300">
        <v>1</v>
      </c>
      <c r="C226" s="1172" t="s">
        <v>3753</v>
      </c>
      <c r="D226" s="75" t="s">
        <v>3459</v>
      </c>
      <c r="E226" s="104" t="s">
        <v>3459</v>
      </c>
      <c r="F226" s="130" t="s">
        <v>3754</v>
      </c>
      <c r="G226" s="1172" t="s">
        <v>3753</v>
      </c>
      <c r="H226" s="1219" t="s">
        <v>3459</v>
      </c>
    </row>
    <row r="227" spans="1:8" ht="63" customHeight="1" x14ac:dyDescent="0.25">
      <c r="A227" s="1218"/>
      <c r="B227" s="300">
        <v>1</v>
      </c>
      <c r="C227" s="1172" t="s">
        <v>3755</v>
      </c>
      <c r="D227" s="75" t="s">
        <v>3459</v>
      </c>
      <c r="E227" s="104" t="s">
        <v>3459</v>
      </c>
      <c r="F227" s="130" t="s">
        <v>2911</v>
      </c>
      <c r="G227" s="1172" t="s">
        <v>3755</v>
      </c>
      <c r="H227" s="1219" t="s">
        <v>3756</v>
      </c>
    </row>
    <row r="228" spans="1:8" ht="63" customHeight="1" x14ac:dyDescent="0.25">
      <c r="A228" s="1218"/>
      <c r="B228" s="300">
        <v>1</v>
      </c>
      <c r="C228" s="1172" t="s">
        <v>3757</v>
      </c>
      <c r="D228" s="75" t="s">
        <v>3459</v>
      </c>
      <c r="E228" s="104" t="s">
        <v>3459</v>
      </c>
      <c r="F228" s="130" t="s">
        <v>3758</v>
      </c>
      <c r="G228" s="1172" t="s">
        <v>3757</v>
      </c>
      <c r="H228" s="1219" t="s">
        <v>3459</v>
      </c>
    </row>
    <row r="229" spans="1:8" ht="20.25" customHeight="1" x14ac:dyDescent="0.25">
      <c r="A229" s="1211"/>
      <c r="B229" s="1212">
        <v>1</v>
      </c>
      <c r="C229" s="1213" t="s">
        <v>3759</v>
      </c>
      <c r="D229" s="1214"/>
      <c r="E229" s="1215"/>
      <c r="F229" s="1216" t="s">
        <v>3760</v>
      </c>
      <c r="G229" s="1213" t="s">
        <v>3759</v>
      </c>
      <c r="H229" s="1214"/>
    </row>
    <row r="230" spans="1:8" ht="20.25" customHeight="1" x14ac:dyDescent="0.25">
      <c r="A230" s="1211"/>
      <c r="B230" s="1212">
        <v>1</v>
      </c>
      <c r="C230" s="1213" t="s">
        <v>3761</v>
      </c>
      <c r="D230" s="1214"/>
      <c r="E230" s="1215"/>
      <c r="F230" s="1216" t="s">
        <v>2905</v>
      </c>
      <c r="G230" s="1213" t="s">
        <v>3761</v>
      </c>
      <c r="H230" s="1214"/>
    </row>
    <row r="231" spans="1:8" ht="97.5" customHeight="1" x14ac:dyDescent="0.25">
      <c r="A231" s="1218"/>
      <c r="B231" s="300">
        <v>1</v>
      </c>
      <c r="C231" s="1172" t="s">
        <v>3762</v>
      </c>
      <c r="D231" s="75" t="s">
        <v>3459</v>
      </c>
      <c r="E231" s="104" t="s">
        <v>3459</v>
      </c>
      <c r="F231" s="130" t="s">
        <v>2906</v>
      </c>
      <c r="G231" s="1172" t="s">
        <v>3762</v>
      </c>
      <c r="H231" s="1172" t="s">
        <v>3763</v>
      </c>
    </row>
    <row r="232" spans="1:8" ht="80.25" customHeight="1" x14ac:dyDescent="0.25">
      <c r="A232" s="1218"/>
      <c r="B232" s="300">
        <v>1</v>
      </c>
      <c r="C232" s="1172" t="s">
        <v>3764</v>
      </c>
      <c r="D232" s="75" t="s">
        <v>3459</v>
      </c>
      <c r="E232" s="104" t="s">
        <v>3459</v>
      </c>
      <c r="F232" s="130" t="s">
        <v>2908</v>
      </c>
      <c r="G232" s="1172" t="s">
        <v>3764</v>
      </c>
      <c r="H232" s="1172" t="s">
        <v>2910</v>
      </c>
    </row>
    <row r="233" spans="1:8" ht="77.25" customHeight="1" x14ac:dyDescent="0.25">
      <c r="A233" s="1218"/>
      <c r="B233" s="300">
        <v>1</v>
      </c>
      <c r="C233" s="1172" t="s">
        <v>3765</v>
      </c>
      <c r="D233" s="75" t="s">
        <v>3459</v>
      </c>
      <c r="E233" s="104" t="s">
        <v>3459</v>
      </c>
      <c r="F233" s="130" t="s">
        <v>2911</v>
      </c>
      <c r="G233" s="1172" t="s">
        <v>3765</v>
      </c>
      <c r="H233" s="1172" t="s">
        <v>2912</v>
      </c>
    </row>
    <row r="234" spans="1:8" ht="72" customHeight="1" x14ac:dyDescent="0.25">
      <c r="A234" s="1218"/>
      <c r="B234" s="300">
        <v>1</v>
      </c>
      <c r="C234" s="1172" t="s">
        <v>3766</v>
      </c>
      <c r="D234" s="75" t="s">
        <v>3459</v>
      </c>
      <c r="E234" s="104" t="s">
        <v>3459</v>
      </c>
      <c r="F234" s="130" t="s">
        <v>2913</v>
      </c>
      <c r="G234" s="1172" t="s">
        <v>3766</v>
      </c>
      <c r="H234" s="1172" t="s">
        <v>249</v>
      </c>
    </row>
  </sheetData>
  <sheetProtection algorithmName="SHA-512" hashValue="IpHLTlkzO46T2BYi6Q9wG+p/gEZKvcSVOXapw6X/05mczoK51tNV1ccom5qrAcp1zdJM9HDO1T9tPNmPIYuThw==" saltValue="t3Ejar+w7LsTRCIBNhoiUA==" spinCount="100000" sheet="1" objects="1" scenarios="1"/>
  <autoFilter ref="B4:H204" xr:uid="{00000000-0009-0000-0000-000001000000}"/>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4B3-1149-494C-9E5B-702DB8C72CD3}">
  <dimension ref="A1:O949"/>
  <sheetViews>
    <sheetView showGridLines="0" zoomScaleNormal="100" zoomScaleSheetLayoutView="75" zoomScalePageLayoutView="69" workbookViewId="0">
      <pane ySplit="5" topLeftCell="A62" activePane="bottomLeft" state="frozen"/>
      <selection pane="bottomLeft"/>
    </sheetView>
  </sheetViews>
  <sheetFormatPr baseColWidth="10" defaultRowHeight="14.25" x14ac:dyDescent="0.2"/>
  <cols>
    <col min="1" max="1" width="2.7109375" style="161" customWidth="1"/>
    <col min="2" max="2" width="26.28515625" style="161" customWidth="1"/>
    <col min="3" max="3" width="33.85546875" style="161" customWidth="1"/>
    <col min="4" max="4" width="33.7109375" style="161" customWidth="1"/>
    <col min="5" max="5" width="17.5703125" style="27" customWidth="1"/>
    <col min="6" max="6" width="17.140625" style="27" customWidth="1"/>
    <col min="7" max="7" width="19.85546875" style="27" customWidth="1"/>
    <col min="8" max="8" width="14.140625" style="233" customWidth="1"/>
    <col min="9" max="9" width="14.85546875" style="161" customWidth="1"/>
    <col min="10" max="10" width="35.5703125" style="161" customWidth="1"/>
    <col min="11" max="11" width="14.140625" style="161" customWidth="1"/>
    <col min="12" max="12" width="15.28515625" style="161" customWidth="1"/>
    <col min="13" max="13" width="15.42578125" style="161" customWidth="1"/>
    <col min="14" max="14" width="14.7109375" style="161" customWidth="1"/>
    <col min="15" max="15" width="16.28515625" style="161" customWidth="1"/>
    <col min="16" max="16" width="14.5703125" style="161" customWidth="1"/>
    <col min="17" max="17" width="10.42578125" style="161" customWidth="1"/>
    <col min="18" max="18" width="12.7109375" style="161" customWidth="1"/>
    <col min="19" max="19" width="11.42578125" style="161" customWidth="1"/>
    <col min="20" max="20" width="7.140625" style="161" customWidth="1"/>
    <col min="21" max="21" width="8.42578125" style="161" customWidth="1"/>
    <col min="22" max="22" width="6.7109375" style="161" customWidth="1"/>
    <col min="23" max="23" width="8.28515625" style="161" customWidth="1"/>
    <col min="24" max="24" width="10.85546875" style="161" customWidth="1"/>
    <col min="25" max="25" width="9.42578125" style="161" customWidth="1"/>
    <col min="26" max="31" width="11.42578125" style="161" customWidth="1"/>
    <col min="32" max="258" width="11.42578125" style="161"/>
    <col min="259" max="259" width="0.85546875" style="161" customWidth="1"/>
    <col min="260" max="260" width="13.5703125" style="161" customWidth="1"/>
    <col min="261" max="261" width="17.28515625" style="161" customWidth="1"/>
    <col min="262" max="272" width="6.7109375" style="161" customWidth="1"/>
    <col min="273" max="273" width="10.42578125" style="161" customWidth="1"/>
    <col min="274" max="514" width="11.42578125" style="161"/>
    <col min="515" max="515" width="0.85546875" style="161" customWidth="1"/>
    <col min="516" max="516" width="13.5703125" style="161" customWidth="1"/>
    <col min="517" max="517" width="17.28515625" style="161" customWidth="1"/>
    <col min="518" max="528" width="6.7109375" style="161" customWidth="1"/>
    <col min="529" max="529" width="10.42578125" style="161" customWidth="1"/>
    <col min="530" max="770" width="11.42578125" style="161"/>
    <col min="771" max="771" width="0.85546875" style="161" customWidth="1"/>
    <col min="772" max="772" width="13.5703125" style="161" customWidth="1"/>
    <col min="773" max="773" width="17.28515625" style="161" customWidth="1"/>
    <col min="774" max="784" width="6.7109375" style="161" customWidth="1"/>
    <col min="785" max="785" width="10.42578125" style="161" customWidth="1"/>
    <col min="786" max="1026" width="11.42578125" style="161"/>
    <col min="1027" max="1027" width="0.85546875" style="161" customWidth="1"/>
    <col min="1028" max="1028" width="13.5703125" style="161" customWidth="1"/>
    <col min="1029" max="1029" width="17.28515625" style="161" customWidth="1"/>
    <col min="1030" max="1040" width="6.7109375" style="161" customWidth="1"/>
    <col min="1041" max="1041" width="10.42578125" style="161" customWidth="1"/>
    <col min="1042" max="1282" width="11.42578125" style="161"/>
    <col min="1283" max="1283" width="0.85546875" style="161" customWidth="1"/>
    <col min="1284" max="1284" width="13.5703125" style="161" customWidth="1"/>
    <col min="1285" max="1285" width="17.28515625" style="161" customWidth="1"/>
    <col min="1286" max="1296" width="6.7109375" style="161" customWidth="1"/>
    <col min="1297" max="1297" width="10.42578125" style="161" customWidth="1"/>
    <col min="1298" max="1538" width="11.42578125" style="161"/>
    <col min="1539" max="1539" width="0.85546875" style="161" customWidth="1"/>
    <col min="1540" max="1540" width="13.5703125" style="161" customWidth="1"/>
    <col min="1541" max="1541" width="17.28515625" style="161" customWidth="1"/>
    <col min="1542" max="1552" width="6.7109375" style="161" customWidth="1"/>
    <col min="1553" max="1553" width="10.42578125" style="161" customWidth="1"/>
    <col min="1554" max="1794" width="11.42578125" style="161"/>
    <col min="1795" max="1795" width="0.85546875" style="161" customWidth="1"/>
    <col min="1796" max="1796" width="13.5703125" style="161" customWidth="1"/>
    <col min="1797" max="1797" width="17.28515625" style="161" customWidth="1"/>
    <col min="1798" max="1808" width="6.7109375" style="161" customWidth="1"/>
    <col min="1809" max="1809" width="10.42578125" style="161" customWidth="1"/>
    <col min="1810" max="2050" width="11.42578125" style="161"/>
    <col min="2051" max="2051" width="0.85546875" style="161" customWidth="1"/>
    <col min="2052" max="2052" width="13.5703125" style="161" customWidth="1"/>
    <col min="2053" max="2053" width="17.28515625" style="161" customWidth="1"/>
    <col min="2054" max="2064" width="6.7109375" style="161" customWidth="1"/>
    <col min="2065" max="2065" width="10.42578125" style="161" customWidth="1"/>
    <col min="2066" max="2306" width="11.42578125" style="161"/>
    <col min="2307" max="2307" width="0.85546875" style="161" customWidth="1"/>
    <col min="2308" max="2308" width="13.5703125" style="161" customWidth="1"/>
    <col min="2309" max="2309" width="17.28515625" style="161" customWidth="1"/>
    <col min="2310" max="2320" width="6.7109375" style="161" customWidth="1"/>
    <col min="2321" max="2321" width="10.42578125" style="161" customWidth="1"/>
    <col min="2322" max="2562" width="11.42578125" style="161"/>
    <col min="2563" max="2563" width="0.85546875" style="161" customWidth="1"/>
    <col min="2564" max="2564" width="13.5703125" style="161" customWidth="1"/>
    <col min="2565" max="2565" width="17.28515625" style="161" customWidth="1"/>
    <col min="2566" max="2576" width="6.7109375" style="161" customWidth="1"/>
    <col min="2577" max="2577" width="10.42578125" style="161" customWidth="1"/>
    <col min="2578" max="2818" width="11.42578125" style="161"/>
    <col min="2819" max="2819" width="0.85546875" style="161" customWidth="1"/>
    <col min="2820" max="2820" width="13.5703125" style="161" customWidth="1"/>
    <col min="2821" max="2821" width="17.28515625" style="161" customWidth="1"/>
    <col min="2822" max="2832" width="6.7109375" style="161" customWidth="1"/>
    <col min="2833" max="2833" width="10.42578125" style="161" customWidth="1"/>
    <col min="2834" max="3074" width="11.42578125" style="161"/>
    <col min="3075" max="3075" width="0.85546875" style="161" customWidth="1"/>
    <col min="3076" max="3076" width="13.5703125" style="161" customWidth="1"/>
    <col min="3077" max="3077" width="17.28515625" style="161" customWidth="1"/>
    <col min="3078" max="3088" width="6.7109375" style="161" customWidth="1"/>
    <col min="3089" max="3089" width="10.42578125" style="161" customWidth="1"/>
    <col min="3090" max="3330" width="11.42578125" style="161"/>
    <col min="3331" max="3331" width="0.85546875" style="161" customWidth="1"/>
    <col min="3332" max="3332" width="13.5703125" style="161" customWidth="1"/>
    <col min="3333" max="3333" width="17.28515625" style="161" customWidth="1"/>
    <col min="3334" max="3344" width="6.7109375" style="161" customWidth="1"/>
    <col min="3345" max="3345" width="10.42578125" style="161" customWidth="1"/>
    <col min="3346" max="3586" width="11.42578125" style="161"/>
    <col min="3587" max="3587" width="0.85546875" style="161" customWidth="1"/>
    <col min="3588" max="3588" width="13.5703125" style="161" customWidth="1"/>
    <col min="3589" max="3589" width="17.28515625" style="161" customWidth="1"/>
    <col min="3590" max="3600" width="6.7109375" style="161" customWidth="1"/>
    <col min="3601" max="3601" width="10.42578125" style="161" customWidth="1"/>
    <col min="3602" max="3842" width="11.42578125" style="161"/>
    <col min="3843" max="3843" width="0.85546875" style="161" customWidth="1"/>
    <col min="3844" max="3844" width="13.5703125" style="161" customWidth="1"/>
    <col min="3845" max="3845" width="17.28515625" style="161" customWidth="1"/>
    <col min="3846" max="3856" width="6.7109375" style="161" customWidth="1"/>
    <col min="3857" max="3857" width="10.42578125" style="161" customWidth="1"/>
    <col min="3858" max="4098" width="11.42578125" style="161"/>
    <col min="4099" max="4099" width="0.85546875" style="161" customWidth="1"/>
    <col min="4100" max="4100" width="13.5703125" style="161" customWidth="1"/>
    <col min="4101" max="4101" width="17.28515625" style="161" customWidth="1"/>
    <col min="4102" max="4112" width="6.7109375" style="161" customWidth="1"/>
    <col min="4113" max="4113" width="10.42578125" style="161" customWidth="1"/>
    <col min="4114" max="4354" width="11.42578125" style="161"/>
    <col min="4355" max="4355" width="0.85546875" style="161" customWidth="1"/>
    <col min="4356" max="4356" width="13.5703125" style="161" customWidth="1"/>
    <col min="4357" max="4357" width="17.28515625" style="161" customWidth="1"/>
    <col min="4358" max="4368" width="6.7109375" style="161" customWidth="1"/>
    <col min="4369" max="4369" width="10.42578125" style="161" customWidth="1"/>
    <col min="4370" max="4610" width="11.42578125" style="161"/>
    <col min="4611" max="4611" width="0.85546875" style="161" customWidth="1"/>
    <col min="4612" max="4612" width="13.5703125" style="161" customWidth="1"/>
    <col min="4613" max="4613" width="17.28515625" style="161" customWidth="1"/>
    <col min="4614" max="4624" width="6.7109375" style="161" customWidth="1"/>
    <col min="4625" max="4625" width="10.42578125" style="161" customWidth="1"/>
    <col min="4626" max="4866" width="11.42578125" style="161"/>
    <col min="4867" max="4867" width="0.85546875" style="161" customWidth="1"/>
    <col min="4868" max="4868" width="13.5703125" style="161" customWidth="1"/>
    <col min="4869" max="4869" width="17.28515625" style="161" customWidth="1"/>
    <col min="4870" max="4880" width="6.7109375" style="161" customWidth="1"/>
    <col min="4881" max="4881" width="10.42578125" style="161" customWidth="1"/>
    <col min="4882" max="5122" width="11.42578125" style="161"/>
    <col min="5123" max="5123" width="0.85546875" style="161" customWidth="1"/>
    <col min="5124" max="5124" width="13.5703125" style="161" customWidth="1"/>
    <col min="5125" max="5125" width="17.28515625" style="161" customWidth="1"/>
    <col min="5126" max="5136" width="6.7109375" style="161" customWidth="1"/>
    <col min="5137" max="5137" width="10.42578125" style="161" customWidth="1"/>
    <col min="5138" max="5378" width="11.42578125" style="161"/>
    <col min="5379" max="5379" width="0.85546875" style="161" customWidth="1"/>
    <col min="5380" max="5380" width="13.5703125" style="161" customWidth="1"/>
    <col min="5381" max="5381" width="17.28515625" style="161" customWidth="1"/>
    <col min="5382" max="5392" width="6.7109375" style="161" customWidth="1"/>
    <col min="5393" max="5393" width="10.42578125" style="161" customWidth="1"/>
    <col min="5394" max="5634" width="11.42578125" style="161"/>
    <col min="5635" max="5635" width="0.85546875" style="161" customWidth="1"/>
    <col min="5636" max="5636" width="13.5703125" style="161" customWidth="1"/>
    <col min="5637" max="5637" width="17.28515625" style="161" customWidth="1"/>
    <col min="5638" max="5648" width="6.7109375" style="161" customWidth="1"/>
    <col min="5649" max="5649" width="10.42578125" style="161" customWidth="1"/>
    <col min="5650" max="5890" width="11.42578125" style="161"/>
    <col min="5891" max="5891" width="0.85546875" style="161" customWidth="1"/>
    <col min="5892" max="5892" width="13.5703125" style="161" customWidth="1"/>
    <col min="5893" max="5893" width="17.28515625" style="161" customWidth="1"/>
    <col min="5894" max="5904" width="6.7109375" style="161" customWidth="1"/>
    <col min="5905" max="5905" width="10.42578125" style="161" customWidth="1"/>
    <col min="5906" max="6146" width="11.42578125" style="161"/>
    <col min="6147" max="6147" width="0.85546875" style="161" customWidth="1"/>
    <col min="6148" max="6148" width="13.5703125" style="161" customWidth="1"/>
    <col min="6149" max="6149" width="17.28515625" style="161" customWidth="1"/>
    <col min="6150" max="6160" width="6.7109375" style="161" customWidth="1"/>
    <col min="6161" max="6161" width="10.42578125" style="161" customWidth="1"/>
    <col min="6162" max="6402" width="11.42578125" style="161"/>
    <col min="6403" max="6403" width="0.85546875" style="161" customWidth="1"/>
    <col min="6404" max="6404" width="13.5703125" style="161" customWidth="1"/>
    <col min="6405" max="6405" width="17.28515625" style="161" customWidth="1"/>
    <col min="6406" max="6416" width="6.7109375" style="161" customWidth="1"/>
    <col min="6417" max="6417" width="10.42578125" style="161" customWidth="1"/>
    <col min="6418" max="6658" width="11.42578125" style="161"/>
    <col min="6659" max="6659" width="0.85546875" style="161" customWidth="1"/>
    <col min="6660" max="6660" width="13.5703125" style="161" customWidth="1"/>
    <col min="6661" max="6661" width="17.28515625" style="161" customWidth="1"/>
    <col min="6662" max="6672" width="6.7109375" style="161" customWidth="1"/>
    <col min="6673" max="6673" width="10.42578125" style="161" customWidth="1"/>
    <col min="6674" max="6914" width="11.42578125" style="161"/>
    <col min="6915" max="6915" width="0.85546875" style="161" customWidth="1"/>
    <col min="6916" max="6916" width="13.5703125" style="161" customWidth="1"/>
    <col min="6917" max="6917" width="17.28515625" style="161" customWidth="1"/>
    <col min="6918" max="6928" width="6.7109375" style="161" customWidth="1"/>
    <col min="6929" max="6929" width="10.42578125" style="161" customWidth="1"/>
    <col min="6930" max="7170" width="11.42578125" style="161"/>
    <col min="7171" max="7171" width="0.85546875" style="161" customWidth="1"/>
    <col min="7172" max="7172" width="13.5703125" style="161" customWidth="1"/>
    <col min="7173" max="7173" width="17.28515625" style="161" customWidth="1"/>
    <col min="7174" max="7184" width="6.7109375" style="161" customWidth="1"/>
    <col min="7185" max="7185" width="10.42578125" style="161" customWidth="1"/>
    <col min="7186" max="7426" width="11.42578125" style="161"/>
    <col min="7427" max="7427" width="0.85546875" style="161" customWidth="1"/>
    <col min="7428" max="7428" width="13.5703125" style="161" customWidth="1"/>
    <col min="7429" max="7429" width="17.28515625" style="161" customWidth="1"/>
    <col min="7430" max="7440" width="6.7109375" style="161" customWidth="1"/>
    <col min="7441" max="7441" width="10.42578125" style="161" customWidth="1"/>
    <col min="7442" max="7682" width="11.42578125" style="161"/>
    <col min="7683" max="7683" width="0.85546875" style="161" customWidth="1"/>
    <col min="7684" max="7684" width="13.5703125" style="161" customWidth="1"/>
    <col min="7685" max="7685" width="17.28515625" style="161" customWidth="1"/>
    <col min="7686" max="7696" width="6.7109375" style="161" customWidth="1"/>
    <col min="7697" max="7697" width="10.42578125" style="161" customWidth="1"/>
    <col min="7698" max="7938" width="11.42578125" style="161"/>
    <col min="7939" max="7939" width="0.85546875" style="161" customWidth="1"/>
    <col min="7940" max="7940" width="13.5703125" style="161" customWidth="1"/>
    <col min="7941" max="7941" width="17.28515625" style="161" customWidth="1"/>
    <col min="7942" max="7952" width="6.7109375" style="161" customWidth="1"/>
    <col min="7953" max="7953" width="10.42578125" style="161" customWidth="1"/>
    <col min="7954" max="8194" width="11.42578125" style="161"/>
    <col min="8195" max="8195" width="0.85546875" style="161" customWidth="1"/>
    <col min="8196" max="8196" width="13.5703125" style="161" customWidth="1"/>
    <col min="8197" max="8197" width="17.28515625" style="161" customWidth="1"/>
    <col min="8198" max="8208" width="6.7109375" style="161" customWidth="1"/>
    <col min="8209" max="8209" width="10.42578125" style="161" customWidth="1"/>
    <col min="8210" max="8450" width="11.42578125" style="161"/>
    <col min="8451" max="8451" width="0.85546875" style="161" customWidth="1"/>
    <col min="8452" max="8452" width="13.5703125" style="161" customWidth="1"/>
    <col min="8453" max="8453" width="17.28515625" style="161" customWidth="1"/>
    <col min="8454" max="8464" width="6.7109375" style="161" customWidth="1"/>
    <col min="8465" max="8465" width="10.42578125" style="161" customWidth="1"/>
    <col min="8466" max="8706" width="11.42578125" style="161"/>
    <col min="8707" max="8707" width="0.85546875" style="161" customWidth="1"/>
    <col min="8708" max="8708" width="13.5703125" style="161" customWidth="1"/>
    <col min="8709" max="8709" width="17.28515625" style="161" customWidth="1"/>
    <col min="8710" max="8720" width="6.7109375" style="161" customWidth="1"/>
    <col min="8721" max="8721" width="10.42578125" style="161" customWidth="1"/>
    <col min="8722" max="8962" width="11.42578125" style="161"/>
    <col min="8963" max="8963" width="0.85546875" style="161" customWidth="1"/>
    <col min="8964" max="8964" width="13.5703125" style="161" customWidth="1"/>
    <col min="8965" max="8965" width="17.28515625" style="161" customWidth="1"/>
    <col min="8966" max="8976" width="6.7109375" style="161" customWidth="1"/>
    <col min="8977" max="8977" width="10.42578125" style="161" customWidth="1"/>
    <col min="8978" max="9218" width="11.42578125" style="161"/>
    <col min="9219" max="9219" width="0.85546875" style="161" customWidth="1"/>
    <col min="9220" max="9220" width="13.5703125" style="161" customWidth="1"/>
    <col min="9221" max="9221" width="17.28515625" style="161" customWidth="1"/>
    <col min="9222" max="9232" width="6.7109375" style="161" customWidth="1"/>
    <col min="9233" max="9233" width="10.42578125" style="161" customWidth="1"/>
    <col min="9234" max="9474" width="11.42578125" style="161"/>
    <col min="9475" max="9475" width="0.85546875" style="161" customWidth="1"/>
    <col min="9476" max="9476" width="13.5703125" style="161" customWidth="1"/>
    <col min="9477" max="9477" width="17.28515625" style="161" customWidth="1"/>
    <col min="9478" max="9488" width="6.7109375" style="161" customWidth="1"/>
    <col min="9489" max="9489" width="10.42578125" style="161" customWidth="1"/>
    <col min="9490" max="9730" width="11.42578125" style="161"/>
    <col min="9731" max="9731" width="0.85546875" style="161" customWidth="1"/>
    <col min="9732" max="9732" width="13.5703125" style="161" customWidth="1"/>
    <col min="9733" max="9733" width="17.28515625" style="161" customWidth="1"/>
    <col min="9734" max="9744" width="6.7109375" style="161" customWidth="1"/>
    <col min="9745" max="9745" width="10.42578125" style="161" customWidth="1"/>
    <col min="9746" max="9986" width="11.42578125" style="161"/>
    <col min="9987" max="9987" width="0.85546875" style="161" customWidth="1"/>
    <col min="9988" max="9988" width="13.5703125" style="161" customWidth="1"/>
    <col min="9989" max="9989" width="17.28515625" style="161" customWidth="1"/>
    <col min="9990" max="10000" width="6.7109375" style="161" customWidth="1"/>
    <col min="10001" max="10001" width="10.42578125" style="161" customWidth="1"/>
    <col min="10002" max="10242" width="11.42578125" style="161"/>
    <col min="10243" max="10243" width="0.85546875" style="161" customWidth="1"/>
    <col min="10244" max="10244" width="13.5703125" style="161" customWidth="1"/>
    <col min="10245" max="10245" width="17.28515625" style="161" customWidth="1"/>
    <col min="10246" max="10256" width="6.7109375" style="161" customWidth="1"/>
    <col min="10257" max="10257" width="10.42578125" style="161" customWidth="1"/>
    <col min="10258" max="10498" width="11.42578125" style="161"/>
    <col min="10499" max="10499" width="0.85546875" style="161" customWidth="1"/>
    <col min="10500" max="10500" width="13.5703125" style="161" customWidth="1"/>
    <col min="10501" max="10501" width="17.28515625" style="161" customWidth="1"/>
    <col min="10502" max="10512" width="6.7109375" style="161" customWidth="1"/>
    <col min="10513" max="10513" width="10.42578125" style="161" customWidth="1"/>
    <col min="10514" max="10754" width="11.42578125" style="161"/>
    <col min="10755" max="10755" width="0.85546875" style="161" customWidth="1"/>
    <col min="10756" max="10756" width="13.5703125" style="161" customWidth="1"/>
    <col min="10757" max="10757" width="17.28515625" style="161" customWidth="1"/>
    <col min="10758" max="10768" width="6.7109375" style="161" customWidth="1"/>
    <col min="10769" max="10769" width="10.42578125" style="161" customWidth="1"/>
    <col min="10770" max="11010" width="11.42578125" style="161"/>
    <col min="11011" max="11011" width="0.85546875" style="161" customWidth="1"/>
    <col min="11012" max="11012" width="13.5703125" style="161" customWidth="1"/>
    <col min="11013" max="11013" width="17.28515625" style="161" customWidth="1"/>
    <col min="11014" max="11024" width="6.7109375" style="161" customWidth="1"/>
    <col min="11025" max="11025" width="10.42578125" style="161" customWidth="1"/>
    <col min="11026" max="11266" width="11.42578125" style="161"/>
    <col min="11267" max="11267" width="0.85546875" style="161" customWidth="1"/>
    <col min="11268" max="11268" width="13.5703125" style="161" customWidth="1"/>
    <col min="11269" max="11269" width="17.28515625" style="161" customWidth="1"/>
    <col min="11270" max="11280" width="6.7109375" style="161" customWidth="1"/>
    <col min="11281" max="11281" width="10.42578125" style="161" customWidth="1"/>
    <col min="11282" max="11522" width="11.42578125" style="161"/>
    <col min="11523" max="11523" width="0.85546875" style="161" customWidth="1"/>
    <col min="11524" max="11524" width="13.5703125" style="161" customWidth="1"/>
    <col min="11525" max="11525" width="17.28515625" style="161" customWidth="1"/>
    <col min="11526" max="11536" width="6.7109375" style="161" customWidth="1"/>
    <col min="11537" max="11537" width="10.42578125" style="161" customWidth="1"/>
    <col min="11538" max="11778" width="11.42578125" style="161"/>
    <col min="11779" max="11779" width="0.85546875" style="161" customWidth="1"/>
    <col min="11780" max="11780" width="13.5703125" style="161" customWidth="1"/>
    <col min="11781" max="11781" width="17.28515625" style="161" customWidth="1"/>
    <col min="11782" max="11792" width="6.7109375" style="161" customWidth="1"/>
    <col min="11793" max="11793" width="10.42578125" style="161" customWidth="1"/>
    <col min="11794" max="12034" width="11.42578125" style="161"/>
    <col min="12035" max="12035" width="0.85546875" style="161" customWidth="1"/>
    <col min="12036" max="12036" width="13.5703125" style="161" customWidth="1"/>
    <col min="12037" max="12037" width="17.28515625" style="161" customWidth="1"/>
    <col min="12038" max="12048" width="6.7109375" style="161" customWidth="1"/>
    <col min="12049" max="12049" width="10.42578125" style="161" customWidth="1"/>
    <col min="12050" max="12290" width="11.42578125" style="161"/>
    <col min="12291" max="12291" width="0.85546875" style="161" customWidth="1"/>
    <col min="12292" max="12292" width="13.5703125" style="161" customWidth="1"/>
    <col min="12293" max="12293" width="17.28515625" style="161" customWidth="1"/>
    <col min="12294" max="12304" width="6.7109375" style="161" customWidth="1"/>
    <col min="12305" max="12305" width="10.42578125" style="161" customWidth="1"/>
    <col min="12306" max="12546" width="11.42578125" style="161"/>
    <col min="12547" max="12547" width="0.85546875" style="161" customWidth="1"/>
    <col min="12548" max="12548" width="13.5703125" style="161" customWidth="1"/>
    <col min="12549" max="12549" width="17.28515625" style="161" customWidth="1"/>
    <col min="12550" max="12560" width="6.7109375" style="161" customWidth="1"/>
    <col min="12561" max="12561" width="10.42578125" style="161" customWidth="1"/>
    <col min="12562" max="12802" width="11.42578125" style="161"/>
    <col min="12803" max="12803" width="0.85546875" style="161" customWidth="1"/>
    <col min="12804" max="12804" width="13.5703125" style="161" customWidth="1"/>
    <col min="12805" max="12805" width="17.28515625" style="161" customWidth="1"/>
    <col min="12806" max="12816" width="6.7109375" style="161" customWidth="1"/>
    <col min="12817" max="12817" width="10.42578125" style="161" customWidth="1"/>
    <col min="12818" max="13058" width="11.42578125" style="161"/>
    <col min="13059" max="13059" width="0.85546875" style="161" customWidth="1"/>
    <col min="13060" max="13060" width="13.5703125" style="161" customWidth="1"/>
    <col min="13061" max="13061" width="17.28515625" style="161" customWidth="1"/>
    <col min="13062" max="13072" width="6.7109375" style="161" customWidth="1"/>
    <col min="13073" max="13073" width="10.42578125" style="161" customWidth="1"/>
    <col min="13074" max="13314" width="11.42578125" style="161"/>
    <col min="13315" max="13315" width="0.85546875" style="161" customWidth="1"/>
    <col min="13316" max="13316" width="13.5703125" style="161" customWidth="1"/>
    <col min="13317" max="13317" width="17.28515625" style="161" customWidth="1"/>
    <col min="13318" max="13328" width="6.7109375" style="161" customWidth="1"/>
    <col min="13329" max="13329" width="10.42578125" style="161" customWidth="1"/>
    <col min="13330" max="13570" width="11.42578125" style="161"/>
    <col min="13571" max="13571" width="0.85546875" style="161" customWidth="1"/>
    <col min="13572" max="13572" width="13.5703125" style="161" customWidth="1"/>
    <col min="13573" max="13573" width="17.28515625" style="161" customWidth="1"/>
    <col min="13574" max="13584" width="6.7109375" style="161" customWidth="1"/>
    <col min="13585" max="13585" width="10.42578125" style="161" customWidth="1"/>
    <col min="13586" max="13826" width="11.42578125" style="161"/>
    <col min="13827" max="13827" width="0.85546875" style="161" customWidth="1"/>
    <col min="13828" max="13828" width="13.5703125" style="161" customWidth="1"/>
    <col min="13829" max="13829" width="17.28515625" style="161" customWidth="1"/>
    <col min="13830" max="13840" width="6.7109375" style="161" customWidth="1"/>
    <col min="13841" max="13841" width="10.42578125" style="161" customWidth="1"/>
    <col min="13842" max="14082" width="11.42578125" style="161"/>
    <col min="14083" max="14083" width="0.85546875" style="161" customWidth="1"/>
    <col min="14084" max="14084" width="13.5703125" style="161" customWidth="1"/>
    <col min="14085" max="14085" width="17.28515625" style="161" customWidth="1"/>
    <col min="14086" max="14096" width="6.7109375" style="161" customWidth="1"/>
    <col min="14097" max="14097" width="10.42578125" style="161" customWidth="1"/>
    <col min="14098" max="14338" width="11.42578125" style="161"/>
    <col min="14339" max="14339" width="0.85546875" style="161" customWidth="1"/>
    <col min="14340" max="14340" width="13.5703125" style="161" customWidth="1"/>
    <col min="14341" max="14341" width="17.28515625" style="161" customWidth="1"/>
    <col min="14342" max="14352" width="6.7109375" style="161" customWidth="1"/>
    <col min="14353" max="14353" width="10.42578125" style="161" customWidth="1"/>
    <col min="14354" max="14594" width="11.42578125" style="161"/>
    <col min="14595" max="14595" width="0.85546875" style="161" customWidth="1"/>
    <col min="14596" max="14596" width="13.5703125" style="161" customWidth="1"/>
    <col min="14597" max="14597" width="17.28515625" style="161" customWidth="1"/>
    <col min="14598" max="14608" width="6.7109375" style="161" customWidth="1"/>
    <col min="14609" max="14609" width="10.42578125" style="161" customWidth="1"/>
    <col min="14610" max="14850" width="11.42578125" style="161"/>
    <col min="14851" max="14851" width="0.85546875" style="161" customWidth="1"/>
    <col min="14852" max="14852" width="13.5703125" style="161" customWidth="1"/>
    <col min="14853" max="14853" width="17.28515625" style="161" customWidth="1"/>
    <col min="14854" max="14864" width="6.7109375" style="161" customWidth="1"/>
    <col min="14865" max="14865" width="10.42578125" style="161" customWidth="1"/>
    <col min="14866" max="15106" width="11.42578125" style="161"/>
    <col min="15107" max="15107" width="0.85546875" style="161" customWidth="1"/>
    <col min="15108" max="15108" width="13.5703125" style="161" customWidth="1"/>
    <col min="15109" max="15109" width="17.28515625" style="161" customWidth="1"/>
    <col min="15110" max="15120" width="6.7109375" style="161" customWidth="1"/>
    <col min="15121" max="15121" width="10.42578125" style="161" customWidth="1"/>
    <col min="15122" max="15362" width="11.42578125" style="161"/>
    <col min="15363" max="15363" width="0.85546875" style="161" customWidth="1"/>
    <col min="15364" max="15364" width="13.5703125" style="161" customWidth="1"/>
    <col min="15365" max="15365" width="17.28515625" style="161" customWidth="1"/>
    <col min="15366" max="15376" width="6.7109375" style="161" customWidth="1"/>
    <col min="15377" max="15377" width="10.42578125" style="161" customWidth="1"/>
    <col min="15378" max="15618" width="11.42578125" style="161"/>
    <col min="15619" max="15619" width="0.85546875" style="161" customWidth="1"/>
    <col min="15620" max="15620" width="13.5703125" style="161" customWidth="1"/>
    <col min="15621" max="15621" width="17.28515625" style="161" customWidth="1"/>
    <col min="15622" max="15632" width="6.7109375" style="161" customWidth="1"/>
    <col min="15633" max="15633" width="10.42578125" style="161" customWidth="1"/>
    <col min="15634" max="15874" width="11.42578125" style="161"/>
    <col min="15875" max="15875" width="0.85546875" style="161" customWidth="1"/>
    <col min="15876" max="15876" width="13.5703125" style="161" customWidth="1"/>
    <col min="15877" max="15877" width="17.28515625" style="161" customWidth="1"/>
    <col min="15878" max="15888" width="6.7109375" style="161" customWidth="1"/>
    <col min="15889" max="15889" width="10.42578125" style="161" customWidth="1"/>
    <col min="15890" max="16130" width="11.42578125" style="161"/>
    <col min="16131" max="16131" width="0.85546875" style="161" customWidth="1"/>
    <col min="16132" max="16132" width="13.5703125" style="161" customWidth="1"/>
    <col min="16133" max="16133" width="17.28515625" style="161" customWidth="1"/>
    <col min="16134" max="16144" width="6.7109375" style="161" customWidth="1"/>
    <col min="16145" max="16145" width="10.42578125" style="161" customWidth="1"/>
    <col min="16146" max="16384" width="11.42578125" style="161"/>
  </cols>
  <sheetData>
    <row r="1" spans="1:15" s="58" customFormat="1" ht="8.25" customHeight="1" x14ac:dyDescent="0.2">
      <c r="A1" s="175"/>
      <c r="B1" s="27"/>
      <c r="C1" s="27"/>
      <c r="D1" s="27"/>
      <c r="E1" s="27"/>
      <c r="F1" s="27"/>
      <c r="G1" s="27"/>
      <c r="H1" s="233"/>
      <c r="I1" s="27"/>
      <c r="J1" s="27"/>
      <c r="K1" s="27"/>
      <c r="L1" s="27"/>
      <c r="M1" s="27"/>
      <c r="N1" s="27"/>
      <c r="O1" s="27"/>
    </row>
    <row r="2" spans="1:15" s="58" customFormat="1" ht="50.25" customHeight="1" x14ac:dyDescent="0.2">
      <c r="B2" s="1447" t="s">
        <v>3318</v>
      </c>
      <c r="C2" s="1447"/>
      <c r="D2" s="1447"/>
      <c r="E2" s="1447"/>
      <c r="F2" s="1447"/>
      <c r="G2" s="1447"/>
      <c r="H2" s="1447"/>
      <c r="I2" s="1447"/>
      <c r="J2" s="1447"/>
      <c r="K2" s="344"/>
      <c r="L2" s="344"/>
      <c r="M2" s="344"/>
      <c r="N2" s="344"/>
      <c r="O2" s="344"/>
    </row>
    <row r="3" spans="1:15" s="1" customFormat="1" ht="21" customHeight="1" x14ac:dyDescent="0.25">
      <c r="B3" s="940" t="s">
        <v>926</v>
      </c>
      <c r="C3"/>
      <c r="D3"/>
      <c r="E3" s="25"/>
      <c r="F3" s="25"/>
      <c r="G3" s="25"/>
      <c r="H3" s="884"/>
      <c r="I3" s="345"/>
      <c r="J3" s="345"/>
      <c r="K3" s="345"/>
      <c r="L3" s="345"/>
      <c r="M3"/>
      <c r="N3"/>
      <c r="O3"/>
    </row>
    <row r="4" spans="1:15" s="1" customFormat="1" ht="9.75" customHeight="1" thickBot="1" x14ac:dyDescent="0.3">
      <c r="B4" s="940"/>
      <c r="C4"/>
      <c r="D4"/>
      <c r="E4" s="25"/>
      <c r="F4" s="25"/>
      <c r="G4" s="25"/>
      <c r="H4" s="884"/>
      <c r="I4" s="345"/>
      <c r="J4" s="345"/>
      <c r="K4" s="345"/>
      <c r="L4" s="345"/>
      <c r="M4"/>
      <c r="N4"/>
      <c r="O4"/>
    </row>
    <row r="5" spans="1:15" ht="15.75" thickBot="1" x14ac:dyDescent="0.25">
      <c r="B5" s="1049" t="s">
        <v>2731</v>
      </c>
      <c r="C5" s="1050" t="s">
        <v>2730</v>
      </c>
      <c r="D5" s="1050" t="s">
        <v>3441</v>
      </c>
      <c r="E5" s="3288" t="s">
        <v>2789</v>
      </c>
      <c r="F5" s="3289"/>
      <c r="G5" s="3290"/>
      <c r="H5" s="1051" t="s">
        <v>3319</v>
      </c>
      <c r="I5" s="1052" t="s">
        <v>3320</v>
      </c>
      <c r="J5" s="345"/>
      <c r="K5" s="345"/>
    </row>
    <row r="6" spans="1:15" ht="15.75" thickTop="1" x14ac:dyDescent="0.25">
      <c r="B6" s="3275" t="s">
        <v>3040</v>
      </c>
      <c r="C6" s="3291" t="s">
        <v>3055</v>
      </c>
      <c r="D6" s="3283" t="s">
        <v>3356</v>
      </c>
      <c r="E6" s="3295" t="s">
        <v>3216</v>
      </c>
      <c r="F6" s="3296"/>
      <c r="G6" s="3296"/>
      <c r="H6" s="3220" t="s">
        <v>2</v>
      </c>
      <c r="I6" s="3221" t="s">
        <v>2</v>
      </c>
      <c r="J6"/>
    </row>
    <row r="7" spans="1:15" ht="45" x14ac:dyDescent="0.25">
      <c r="B7" s="3276"/>
      <c r="C7" s="3292"/>
      <c r="D7" s="3294"/>
      <c r="E7" s="3297"/>
      <c r="F7" s="1039" t="s">
        <v>3056</v>
      </c>
      <c r="G7" s="1030" t="s">
        <v>921</v>
      </c>
      <c r="H7" s="3216"/>
      <c r="I7" s="3218"/>
      <c r="J7"/>
    </row>
    <row r="8" spans="1:15" ht="45" x14ac:dyDescent="0.25">
      <c r="B8" s="3276"/>
      <c r="C8" s="3292"/>
      <c r="D8" s="3294"/>
      <c r="E8" s="3298"/>
      <c r="F8" s="1039" t="s">
        <v>3057</v>
      </c>
      <c r="G8" s="1030" t="s">
        <v>3041</v>
      </c>
      <c r="H8" s="3216"/>
      <c r="I8" s="3218"/>
      <c r="J8"/>
    </row>
    <row r="9" spans="1:15" ht="45.75" thickBot="1" x14ac:dyDescent="0.3">
      <c r="B9" s="3276"/>
      <c r="C9" s="3292"/>
      <c r="D9" s="3294"/>
      <c r="E9" s="3298"/>
      <c r="F9" s="1043" t="s">
        <v>3058</v>
      </c>
      <c r="G9" s="1063" t="s">
        <v>884</v>
      </c>
      <c r="H9" s="3216"/>
      <c r="I9" s="3218"/>
      <c r="J9"/>
    </row>
    <row r="10" spans="1:15" ht="15.75" thickBot="1" x14ac:dyDescent="0.3">
      <c r="B10" s="3276"/>
      <c r="C10" s="3292"/>
      <c r="D10" s="3294"/>
      <c r="E10" s="3299" t="s">
        <v>3042</v>
      </c>
      <c r="F10" s="3300"/>
      <c r="G10" s="3300"/>
      <c r="H10" s="3216"/>
      <c r="I10" s="3218"/>
      <c r="J10"/>
    </row>
    <row r="11" spans="1:15" ht="19.5" customHeight="1" x14ac:dyDescent="0.25">
      <c r="B11" s="3276"/>
      <c r="C11" s="3292"/>
      <c r="D11" s="3294"/>
      <c r="E11" s="1048"/>
      <c r="F11" s="949" t="s">
        <v>3043</v>
      </c>
      <c r="G11" s="1045">
        <v>1</v>
      </c>
      <c r="H11" s="3216"/>
      <c r="I11" s="3218"/>
      <c r="J11"/>
    </row>
    <row r="12" spans="1:15" ht="15.75" thickBot="1" x14ac:dyDescent="0.3">
      <c r="B12" s="3276"/>
      <c r="C12" s="3292"/>
      <c r="D12" s="3294"/>
      <c r="E12" s="3263" t="s">
        <v>3059</v>
      </c>
      <c r="F12" s="3264"/>
      <c r="G12" s="3264"/>
      <c r="H12" s="3216"/>
      <c r="I12" s="3218"/>
      <c r="J12"/>
    </row>
    <row r="13" spans="1:15" ht="21.75" customHeight="1" x14ac:dyDescent="0.25">
      <c r="B13" s="3276"/>
      <c r="C13" s="3292"/>
      <c r="D13" s="3294"/>
      <c r="E13" s="1048"/>
      <c r="F13" s="949" t="s">
        <v>3043</v>
      </c>
      <c r="G13" s="1045" t="s">
        <v>3044</v>
      </c>
      <c r="H13" s="3216"/>
      <c r="I13" s="3218"/>
      <c r="J13"/>
    </row>
    <row r="14" spans="1:15" ht="15.75" thickBot="1" x14ac:dyDescent="0.3">
      <c r="B14" s="3276"/>
      <c r="C14" s="3292"/>
      <c r="D14" s="3294"/>
      <c r="E14" s="3263" t="s">
        <v>3060</v>
      </c>
      <c r="F14" s="3264"/>
      <c r="G14" s="3264"/>
      <c r="H14" s="3216"/>
      <c r="I14" s="3218"/>
      <c r="J14"/>
    </row>
    <row r="15" spans="1:15" ht="25.5" customHeight="1" x14ac:dyDescent="0.25">
      <c r="B15" s="3276"/>
      <c r="C15" s="3292"/>
      <c r="D15" s="3294"/>
      <c r="E15" s="3261"/>
      <c r="F15" s="949" t="s">
        <v>3043</v>
      </c>
      <c r="G15" s="1045">
        <v>2</v>
      </c>
      <c r="H15" s="3216"/>
      <c r="I15" s="3218"/>
      <c r="J15"/>
    </row>
    <row r="16" spans="1:15" ht="33.75" x14ac:dyDescent="0.25">
      <c r="B16" s="3276"/>
      <c r="C16" s="3292"/>
      <c r="D16" s="3294"/>
      <c r="E16" s="3262"/>
      <c r="F16" s="1039" t="s">
        <v>3061</v>
      </c>
      <c r="G16" s="1047">
        <v>2</v>
      </c>
      <c r="H16" s="3216"/>
      <c r="I16" s="3218"/>
      <c r="J16"/>
    </row>
    <row r="17" spans="2:10" ht="15.75" thickBot="1" x14ac:dyDescent="0.3">
      <c r="B17" s="3276"/>
      <c r="C17" s="3292"/>
      <c r="D17" s="3294"/>
      <c r="E17" s="3263" t="s">
        <v>3062</v>
      </c>
      <c r="F17" s="3264"/>
      <c r="G17" s="3264"/>
      <c r="H17" s="3216"/>
      <c r="I17" s="3218"/>
      <c r="J17"/>
    </row>
    <row r="18" spans="2:10" ht="25.5" customHeight="1" x14ac:dyDescent="0.25">
      <c r="B18" s="3276"/>
      <c r="C18" s="3292"/>
      <c r="D18" s="3294"/>
      <c r="E18" s="3261"/>
      <c r="F18" s="949" t="s">
        <v>3043</v>
      </c>
      <c r="G18" s="1045">
        <v>2</v>
      </c>
      <c r="H18" s="3216"/>
      <c r="I18" s="3218"/>
      <c r="J18"/>
    </row>
    <row r="19" spans="2:10" ht="33.75" x14ac:dyDescent="0.25">
      <c r="B19" s="3276"/>
      <c r="C19" s="3292"/>
      <c r="D19" s="3294"/>
      <c r="E19" s="3262"/>
      <c r="F19" s="1039" t="s">
        <v>3061</v>
      </c>
      <c r="G19" s="1047">
        <v>1</v>
      </c>
      <c r="H19" s="3216"/>
      <c r="I19" s="3218"/>
      <c r="J19"/>
    </row>
    <row r="20" spans="2:10" ht="18" customHeight="1" thickBot="1" x14ac:dyDescent="0.3">
      <c r="B20" s="3276"/>
      <c r="C20" s="3292"/>
      <c r="D20" s="3294"/>
      <c r="E20" s="3263" t="s">
        <v>3063</v>
      </c>
      <c r="F20" s="3264"/>
      <c r="G20" s="3264"/>
      <c r="H20" s="3216"/>
      <c r="I20" s="3218"/>
      <c r="J20"/>
    </row>
    <row r="21" spans="2:10" ht="23.25" customHeight="1" x14ac:dyDescent="0.25">
      <c r="B21" s="3276"/>
      <c r="C21" s="3292"/>
      <c r="D21" s="3294"/>
      <c r="E21" s="3261"/>
      <c r="F21" s="949" t="s">
        <v>3043</v>
      </c>
      <c r="G21" s="1045">
        <v>2</v>
      </c>
      <c r="H21" s="3216"/>
      <c r="I21" s="3218"/>
      <c r="J21"/>
    </row>
    <row r="22" spans="2:10" ht="36.75" customHeight="1" x14ac:dyDescent="0.25">
      <c r="B22" s="3276"/>
      <c r="C22" s="3292"/>
      <c r="D22" s="3294"/>
      <c r="E22" s="3262"/>
      <c r="F22" s="1039" t="s">
        <v>3061</v>
      </c>
      <c r="G22" s="1047">
        <v>3</v>
      </c>
      <c r="H22" s="3216"/>
      <c r="I22" s="3218"/>
      <c r="J22"/>
    </row>
    <row r="23" spans="2:10" ht="18" customHeight="1" thickBot="1" x14ac:dyDescent="0.3">
      <c r="B23" s="3276"/>
      <c r="C23" s="3292"/>
      <c r="D23" s="3294"/>
      <c r="E23" s="3265" t="s">
        <v>3064</v>
      </c>
      <c r="F23" s="3266"/>
      <c r="G23" s="3266"/>
      <c r="H23" s="3216"/>
      <c r="I23" s="3218"/>
      <c r="J23"/>
    </row>
    <row r="24" spans="2:10" ht="15.75" thickBot="1" x14ac:dyDescent="0.3">
      <c r="B24" s="3278"/>
      <c r="C24" s="3293"/>
      <c r="D24" s="3286"/>
      <c r="E24" s="3301" t="s">
        <v>3065</v>
      </c>
      <c r="F24" s="3302"/>
      <c r="G24" s="3302"/>
      <c r="H24" s="3217"/>
      <c r="I24" s="3219"/>
      <c r="J24"/>
    </row>
    <row r="25" spans="2:10" ht="13.5" customHeight="1" thickTop="1" thickBot="1" x14ac:dyDescent="0.25">
      <c r="B25" s="3151"/>
      <c r="C25" s="3152"/>
      <c r="D25" s="3152"/>
      <c r="E25" s="3152"/>
      <c r="F25" s="3152"/>
      <c r="G25" s="3152"/>
      <c r="H25" s="3152"/>
      <c r="I25" s="3153"/>
    </row>
    <row r="26" spans="2:10" ht="36" customHeight="1" thickTop="1" x14ac:dyDescent="0.25">
      <c r="B26" s="3275" t="s">
        <v>3045</v>
      </c>
      <c r="C26" s="3279" t="s">
        <v>3066</v>
      </c>
      <c r="D26" s="3279" t="s">
        <v>3046</v>
      </c>
      <c r="E26" s="3283" t="s">
        <v>2132</v>
      </c>
      <c r="F26" s="3284"/>
      <c r="G26" s="1075" t="s">
        <v>8</v>
      </c>
      <c r="H26" s="3220" t="s">
        <v>2</v>
      </c>
      <c r="I26" s="3221" t="s">
        <v>2</v>
      </c>
      <c r="J26"/>
    </row>
    <row r="27" spans="2:10" ht="39" customHeight="1" x14ac:dyDescent="0.25">
      <c r="B27" s="3276"/>
      <c r="C27" s="3280"/>
      <c r="D27" s="3280"/>
      <c r="E27" s="2184" t="s">
        <v>246</v>
      </c>
      <c r="F27" s="3285"/>
      <c r="G27" s="1047" t="s">
        <v>8</v>
      </c>
      <c r="H27" s="3216"/>
      <c r="I27" s="3218"/>
      <c r="J27"/>
    </row>
    <row r="28" spans="2:10" ht="19.5" customHeight="1" x14ac:dyDescent="0.25">
      <c r="B28" s="3277"/>
      <c r="C28" s="3281"/>
      <c r="D28" s="3281"/>
      <c r="E28" s="2184" t="s">
        <v>3195</v>
      </c>
      <c r="F28" s="2189"/>
      <c r="G28" s="2189"/>
      <c r="H28" s="3216"/>
      <c r="I28" s="3218"/>
      <c r="J28"/>
    </row>
    <row r="29" spans="2:10" ht="19.5" customHeight="1" x14ac:dyDescent="0.25">
      <c r="B29" s="3277"/>
      <c r="C29" s="3281"/>
      <c r="D29" s="3281"/>
      <c r="E29" s="2184" t="s">
        <v>3067</v>
      </c>
      <c r="F29" s="2189"/>
      <c r="G29" s="2189"/>
      <c r="H29" s="3216"/>
      <c r="I29" s="3218"/>
      <c r="J29"/>
    </row>
    <row r="30" spans="2:10" ht="21.75" customHeight="1" thickBot="1" x14ac:dyDescent="0.3">
      <c r="B30" s="3278"/>
      <c r="C30" s="3282"/>
      <c r="D30" s="3282"/>
      <c r="E30" s="3286" t="s">
        <v>3047</v>
      </c>
      <c r="F30" s="3287"/>
      <c r="G30" s="3287"/>
      <c r="H30" s="3217"/>
      <c r="I30" s="3219"/>
      <c r="J30"/>
    </row>
    <row r="31" spans="2:10" ht="18" customHeight="1" thickTop="1" x14ac:dyDescent="0.25">
      <c r="B31" s="3309" t="s">
        <v>3053</v>
      </c>
      <c r="C31" s="3241" t="s">
        <v>3068</v>
      </c>
      <c r="D31" s="3312" t="s">
        <v>3054</v>
      </c>
      <c r="E31" s="3283" t="s">
        <v>3123</v>
      </c>
      <c r="F31" s="3315"/>
      <c r="G31" s="3315"/>
      <c r="H31" s="3220" t="s">
        <v>2</v>
      </c>
      <c r="I31" s="3221" t="s">
        <v>2</v>
      </c>
      <c r="J31"/>
    </row>
    <row r="32" spans="2:10" ht="43.5" customHeight="1" x14ac:dyDescent="0.25">
      <c r="B32" s="3310"/>
      <c r="C32" s="3242"/>
      <c r="D32" s="3313"/>
      <c r="E32" s="2419" t="s">
        <v>495</v>
      </c>
      <c r="F32" s="3303"/>
      <c r="G32" s="1064">
        <v>0</v>
      </c>
      <c r="H32" s="3216"/>
      <c r="I32" s="3218"/>
      <c r="J32"/>
    </row>
    <row r="33" spans="2:10" ht="18" customHeight="1" x14ac:dyDescent="0.25">
      <c r="B33" s="3310"/>
      <c r="C33" s="3242"/>
      <c r="D33" s="3313"/>
      <c r="E33" s="2184" t="s">
        <v>3075</v>
      </c>
      <c r="F33" s="2189"/>
      <c r="G33" s="2189"/>
      <c r="H33" s="3216"/>
      <c r="I33" s="3218"/>
      <c r="J33"/>
    </row>
    <row r="34" spans="2:10" ht="18" customHeight="1" x14ac:dyDescent="0.25">
      <c r="B34" s="3310"/>
      <c r="C34" s="3242"/>
      <c r="D34" s="3313"/>
      <c r="E34" s="2184" t="s">
        <v>3124</v>
      </c>
      <c r="F34" s="2189"/>
      <c r="G34" s="2189"/>
      <c r="H34" s="3216"/>
      <c r="I34" s="3218"/>
      <c r="J34"/>
    </row>
    <row r="35" spans="2:10" ht="44.25" customHeight="1" x14ac:dyDescent="0.2">
      <c r="B35" s="3310"/>
      <c r="C35" s="3242"/>
      <c r="D35" s="3313"/>
      <c r="E35" s="2419" t="s">
        <v>495</v>
      </c>
      <c r="F35" s="3303"/>
      <c r="G35" s="1031" t="s">
        <v>3127</v>
      </c>
      <c r="H35" s="3216"/>
      <c r="I35" s="3218"/>
    </row>
    <row r="36" spans="2:10" ht="20.25" customHeight="1" x14ac:dyDescent="0.2">
      <c r="B36" s="3310"/>
      <c r="C36" s="3242"/>
      <c r="D36" s="3313"/>
      <c r="E36" s="2184" t="s">
        <v>3210</v>
      </c>
      <c r="F36" s="2189"/>
      <c r="G36" s="2189"/>
      <c r="H36" s="3216"/>
      <c r="I36" s="3218"/>
    </row>
    <row r="37" spans="2:10" ht="20.25" customHeight="1" thickBot="1" x14ac:dyDescent="0.25">
      <c r="B37" s="3311"/>
      <c r="C37" s="3243"/>
      <c r="D37" s="3314"/>
      <c r="E37" s="3307" t="s">
        <v>3047</v>
      </c>
      <c r="F37" s="3308"/>
      <c r="G37" s="3308"/>
      <c r="H37" s="3217"/>
      <c r="I37" s="3219"/>
    </row>
    <row r="38" spans="2:10" ht="18.95" customHeight="1" thickTop="1" thickBot="1" x14ac:dyDescent="0.3">
      <c r="B38" s="3319" t="s">
        <v>3129</v>
      </c>
      <c r="C38" s="3291" t="s">
        <v>3130</v>
      </c>
      <c r="D38" s="3205" t="s">
        <v>3388</v>
      </c>
      <c r="E38" s="3325" t="s">
        <v>2760</v>
      </c>
      <c r="F38" s="3326"/>
      <c r="G38" s="3327"/>
      <c r="H38" s="3214" t="s">
        <v>2</v>
      </c>
      <c r="I38" s="3187" t="s">
        <v>2</v>
      </c>
      <c r="J38"/>
    </row>
    <row r="39" spans="2:10" ht="18.95" customHeight="1" thickBot="1" x14ac:dyDescent="0.25">
      <c r="B39" s="3276"/>
      <c r="C39" s="3320"/>
      <c r="D39" s="2002"/>
      <c r="E39" s="3328" t="s">
        <v>2761</v>
      </c>
      <c r="F39" s="3328"/>
      <c r="G39" s="3328"/>
      <c r="H39" s="3216"/>
      <c r="I39" s="3218"/>
    </row>
    <row r="40" spans="2:10" ht="18.95" customHeight="1" x14ac:dyDescent="0.25">
      <c r="B40" s="3276"/>
      <c r="C40" s="3320"/>
      <c r="D40" s="2002"/>
      <c r="E40" s="3329" t="s">
        <v>2772</v>
      </c>
      <c r="F40" s="3330"/>
      <c r="G40" s="3331"/>
      <c r="H40" s="3216"/>
      <c r="I40" s="3218"/>
      <c r="J40"/>
    </row>
    <row r="41" spans="2:10" ht="32.25" customHeight="1" x14ac:dyDescent="0.25">
      <c r="B41" s="3276"/>
      <c r="C41" s="3320"/>
      <c r="D41" s="2002"/>
      <c r="E41" s="3332" t="s">
        <v>2764</v>
      </c>
      <c r="F41" s="3169"/>
      <c r="G41" s="3170"/>
      <c r="H41" s="3216"/>
      <c r="I41" s="3218"/>
      <c r="J41"/>
    </row>
    <row r="42" spans="2:10" ht="38.25" customHeight="1" x14ac:dyDescent="0.25">
      <c r="B42" s="3276"/>
      <c r="C42" s="3320"/>
      <c r="D42" s="2002"/>
      <c r="E42" s="941"/>
      <c r="F42" s="1021" t="s">
        <v>559</v>
      </c>
      <c r="G42" s="1065" t="s">
        <v>397</v>
      </c>
      <c r="H42" s="3216"/>
      <c r="I42" s="3218"/>
      <c r="J42"/>
    </row>
    <row r="43" spans="2:10" ht="18.95" customHeight="1" x14ac:dyDescent="0.25">
      <c r="B43" s="3276"/>
      <c r="C43" s="3320"/>
      <c r="D43" s="2002"/>
      <c r="E43" s="3174" t="s">
        <v>2929</v>
      </c>
      <c r="F43" s="3175"/>
      <c r="G43" s="3176"/>
      <c r="H43" s="3216"/>
      <c r="I43" s="3218"/>
      <c r="J43"/>
    </row>
    <row r="44" spans="2:10" ht="18.95" customHeight="1" x14ac:dyDescent="0.25">
      <c r="B44" s="3276"/>
      <c r="C44" s="3320"/>
      <c r="D44" s="2002"/>
      <c r="E44" s="3332" t="s">
        <v>2765</v>
      </c>
      <c r="F44" s="3169"/>
      <c r="G44" s="3170"/>
      <c r="H44" s="3216"/>
      <c r="I44" s="3218"/>
      <c r="J44"/>
    </row>
    <row r="45" spans="2:10" ht="36.75" customHeight="1" x14ac:dyDescent="0.25">
      <c r="B45" s="3276"/>
      <c r="C45" s="3320"/>
      <c r="D45" s="2002"/>
      <c r="E45" s="941"/>
      <c r="F45" s="1021" t="s">
        <v>559</v>
      </c>
      <c r="G45" s="1065" t="s">
        <v>1114</v>
      </c>
      <c r="H45" s="3216"/>
      <c r="I45" s="3218"/>
      <c r="J45"/>
    </row>
    <row r="46" spans="2:10" ht="18.95" customHeight="1" thickBot="1" x14ac:dyDescent="0.3">
      <c r="B46" s="3276"/>
      <c r="C46" s="3320"/>
      <c r="D46" s="2002"/>
      <c r="E46" s="3304" t="s">
        <v>2763</v>
      </c>
      <c r="F46" s="3333"/>
      <c r="G46" s="3306"/>
      <c r="H46" s="3216"/>
      <c r="I46" s="3218"/>
      <c r="J46"/>
    </row>
    <row r="47" spans="2:10" ht="15.75" customHeight="1" x14ac:dyDescent="0.2">
      <c r="B47" s="3276"/>
      <c r="C47" s="3320"/>
      <c r="D47" s="2002"/>
      <c r="E47" s="3268" t="s">
        <v>2769</v>
      </c>
      <c r="F47" s="3269"/>
      <c r="G47" s="3270"/>
      <c r="H47" s="3216"/>
      <c r="I47" s="3218"/>
    </row>
    <row r="48" spans="2:10" ht="18.95" customHeight="1" x14ac:dyDescent="0.2">
      <c r="B48" s="3276"/>
      <c r="C48" s="3320"/>
      <c r="D48" s="2002"/>
      <c r="E48" s="3267" t="s">
        <v>2773</v>
      </c>
      <c r="F48" s="3267"/>
      <c r="G48" s="3267"/>
      <c r="H48" s="3216"/>
      <c r="I48" s="3218"/>
    </row>
    <row r="49" spans="2:10" ht="18.95" customHeight="1" x14ac:dyDescent="0.2">
      <c r="B49" s="3276"/>
      <c r="C49" s="3320"/>
      <c r="D49" s="2002"/>
      <c r="E49" s="3271" t="s">
        <v>2766</v>
      </c>
      <c r="F49" s="3271"/>
      <c r="G49" s="3271"/>
      <c r="H49" s="3216"/>
      <c r="I49" s="3218"/>
    </row>
    <row r="50" spans="2:10" ht="39" customHeight="1" x14ac:dyDescent="0.2">
      <c r="B50" s="3276"/>
      <c r="C50" s="3320"/>
      <c r="D50" s="2002"/>
      <c r="E50" s="1053"/>
      <c r="F50" s="1021" t="s">
        <v>559</v>
      </c>
      <c r="G50" s="1066" t="s">
        <v>2767</v>
      </c>
      <c r="H50" s="3216"/>
      <c r="I50" s="3218"/>
    </row>
    <row r="51" spans="2:10" ht="18.95" customHeight="1" thickBot="1" x14ac:dyDescent="0.25">
      <c r="B51" s="3276"/>
      <c r="C51" s="3320"/>
      <c r="D51" s="2002"/>
      <c r="E51" s="3272" t="s">
        <v>2768</v>
      </c>
      <c r="F51" s="3272"/>
      <c r="G51" s="3272"/>
      <c r="H51" s="3216"/>
      <c r="I51" s="3218"/>
    </row>
    <row r="52" spans="2:10" ht="18.95" customHeight="1" x14ac:dyDescent="0.25">
      <c r="B52" s="3276"/>
      <c r="C52" s="3320"/>
      <c r="D52" s="2002"/>
      <c r="E52" s="3273" t="s">
        <v>2765</v>
      </c>
      <c r="F52" s="3273"/>
      <c r="G52" s="3273"/>
      <c r="H52" s="3216"/>
      <c r="I52" s="3218"/>
      <c r="J52"/>
    </row>
    <row r="53" spans="2:10" ht="38.25" customHeight="1" x14ac:dyDescent="0.25">
      <c r="B53" s="3276"/>
      <c r="C53" s="3320"/>
      <c r="D53" s="2002"/>
      <c r="E53" s="1053"/>
      <c r="F53" s="1021" t="s">
        <v>559</v>
      </c>
      <c r="G53" s="1065" t="s">
        <v>397</v>
      </c>
      <c r="H53" s="3216"/>
      <c r="I53" s="3218"/>
      <c r="J53"/>
    </row>
    <row r="54" spans="2:10" ht="18.95" customHeight="1" thickBot="1" x14ac:dyDescent="0.3">
      <c r="B54" s="3276"/>
      <c r="C54" s="3320"/>
      <c r="D54" s="2002"/>
      <c r="E54" s="3274" t="s">
        <v>2762</v>
      </c>
      <c r="F54" s="3274"/>
      <c r="G54" s="3274"/>
      <c r="H54" s="3216"/>
      <c r="I54" s="3218"/>
      <c r="J54"/>
    </row>
    <row r="55" spans="2:10" ht="18.95" customHeight="1" thickTop="1" x14ac:dyDescent="0.25">
      <c r="B55" s="3276"/>
      <c r="C55" s="3320"/>
      <c r="D55" s="2002"/>
      <c r="E55" s="3334" t="s">
        <v>2765</v>
      </c>
      <c r="F55" s="3335"/>
      <c r="G55" s="3336"/>
      <c r="H55" s="3216"/>
      <c r="I55" s="3218"/>
      <c r="J55"/>
    </row>
    <row r="56" spans="2:10" ht="36.75" customHeight="1" x14ac:dyDescent="0.25">
      <c r="B56" s="3276"/>
      <c r="C56" s="3320"/>
      <c r="D56" s="2002"/>
      <c r="E56" s="1053"/>
      <c r="F56" s="1021" t="s">
        <v>559</v>
      </c>
      <c r="G56" s="1065" t="s">
        <v>1114</v>
      </c>
      <c r="H56" s="3216"/>
      <c r="I56" s="3218"/>
      <c r="J56"/>
    </row>
    <row r="57" spans="2:10" ht="18.95" customHeight="1" thickBot="1" x14ac:dyDescent="0.3">
      <c r="B57" s="3276"/>
      <c r="C57" s="3320"/>
      <c r="D57" s="2002"/>
      <c r="E57" s="3304" t="s">
        <v>2763</v>
      </c>
      <c r="F57" s="3305"/>
      <c r="G57" s="3306"/>
      <c r="H57" s="3216"/>
      <c r="I57" s="3218"/>
      <c r="J57"/>
    </row>
    <row r="58" spans="2:10" ht="18.95" customHeight="1" thickBot="1" x14ac:dyDescent="0.25">
      <c r="B58" s="3276"/>
      <c r="C58" s="3320"/>
      <c r="D58" s="2002"/>
      <c r="E58" s="3337" t="s">
        <v>2795</v>
      </c>
      <c r="F58" s="3338"/>
      <c r="G58" s="3339"/>
      <c r="H58" s="3216"/>
      <c r="I58" s="3218"/>
      <c r="J58" s="942"/>
    </row>
    <row r="59" spans="2:10" ht="18.95" customHeight="1" thickBot="1" x14ac:dyDescent="0.25">
      <c r="B59" s="3276"/>
      <c r="C59" s="3320"/>
      <c r="D59" s="2002"/>
      <c r="E59" s="3340" t="s">
        <v>2768</v>
      </c>
      <c r="F59" s="3341"/>
      <c r="G59" s="3342"/>
      <c r="H59" s="3216"/>
      <c r="I59" s="3218"/>
    </row>
    <row r="60" spans="2:10" ht="18.95" customHeight="1" x14ac:dyDescent="0.2">
      <c r="B60" s="3276"/>
      <c r="C60" s="3320"/>
      <c r="D60" s="2002"/>
      <c r="E60" s="3343" t="s">
        <v>2770</v>
      </c>
      <c r="F60" s="3344"/>
      <c r="G60" s="3345"/>
      <c r="H60" s="3216"/>
      <c r="I60" s="3218"/>
    </row>
    <row r="61" spans="2:10" ht="18.95" customHeight="1" x14ac:dyDescent="0.2">
      <c r="B61" s="3276"/>
      <c r="C61" s="3320"/>
      <c r="D61" s="2002"/>
      <c r="E61" s="3174" t="s">
        <v>2796</v>
      </c>
      <c r="F61" s="3267"/>
      <c r="G61" s="3176"/>
      <c r="H61" s="3216"/>
      <c r="I61" s="3218"/>
    </row>
    <row r="62" spans="2:10" ht="18.95" customHeight="1" thickBot="1" x14ac:dyDescent="0.25">
      <c r="B62" s="3276"/>
      <c r="C62" s="3320"/>
      <c r="D62" s="2002"/>
      <c r="E62" s="3304" t="s">
        <v>2771</v>
      </c>
      <c r="F62" s="3305"/>
      <c r="G62" s="3306"/>
      <c r="H62" s="3216"/>
      <c r="I62" s="3218"/>
    </row>
    <row r="63" spans="2:10" ht="18.95" customHeight="1" x14ac:dyDescent="0.2">
      <c r="B63" s="3276"/>
      <c r="C63" s="3320"/>
      <c r="D63" s="2002"/>
      <c r="E63" s="3268" t="s">
        <v>2770</v>
      </c>
      <c r="F63" s="3269"/>
      <c r="G63" s="3270"/>
      <c r="H63" s="3216"/>
      <c r="I63" s="3218"/>
    </row>
    <row r="64" spans="2:10" ht="18.95" customHeight="1" x14ac:dyDescent="0.2">
      <c r="B64" s="3276"/>
      <c r="C64" s="3320"/>
      <c r="D64" s="2002"/>
      <c r="E64" s="3174" t="s">
        <v>2797</v>
      </c>
      <c r="F64" s="3267"/>
      <c r="G64" s="3176"/>
      <c r="H64" s="3216"/>
      <c r="I64" s="3218"/>
    </row>
    <row r="65" spans="2:12" ht="18.95" customHeight="1" thickBot="1" x14ac:dyDescent="0.25">
      <c r="B65" s="3278"/>
      <c r="C65" s="3321"/>
      <c r="D65" s="3166"/>
      <c r="E65" s="3316" t="s">
        <v>2768</v>
      </c>
      <c r="F65" s="3317"/>
      <c r="G65" s="3318"/>
      <c r="H65" s="3217"/>
      <c r="I65" s="3219"/>
    </row>
    <row r="66" spans="2:12" ht="24.95" customHeight="1" thickTop="1" x14ac:dyDescent="0.2">
      <c r="B66" s="3275" t="s">
        <v>3263</v>
      </c>
      <c r="C66" s="3279" t="s">
        <v>3397</v>
      </c>
      <c r="D66" s="3279" t="s">
        <v>3440</v>
      </c>
      <c r="E66" s="3472" t="s">
        <v>3264</v>
      </c>
      <c r="F66" s="3473"/>
      <c r="G66" s="3473"/>
      <c r="H66" s="3220"/>
      <c r="I66" s="3221" t="s">
        <v>2</v>
      </c>
    </row>
    <row r="67" spans="2:12" ht="54" customHeight="1" thickBot="1" x14ac:dyDescent="0.25">
      <c r="B67" s="3278"/>
      <c r="C67" s="3321"/>
      <c r="D67" s="3346"/>
      <c r="E67" s="3474"/>
      <c r="F67" s="3475"/>
      <c r="G67" s="3475"/>
      <c r="H67" s="3217"/>
      <c r="I67" s="3219"/>
    </row>
    <row r="68" spans="2:12" ht="48.75" customHeight="1" thickTop="1" x14ac:dyDescent="0.2">
      <c r="B68" s="3319" t="s">
        <v>2732</v>
      </c>
      <c r="C68" s="3291" t="s">
        <v>3073</v>
      </c>
      <c r="D68" s="3205" t="s">
        <v>2787</v>
      </c>
      <c r="E68" s="3322" t="s">
        <v>2774</v>
      </c>
      <c r="F68" s="3323"/>
      <c r="G68" s="3324"/>
      <c r="H68" s="3214" t="s">
        <v>2</v>
      </c>
      <c r="I68" s="3187" t="s">
        <v>2</v>
      </c>
    </row>
    <row r="69" spans="2:12" ht="48.75" customHeight="1" x14ac:dyDescent="0.2">
      <c r="B69" s="3276"/>
      <c r="C69" s="3320"/>
      <c r="D69" s="2002"/>
      <c r="E69" s="3174" t="s">
        <v>2788</v>
      </c>
      <c r="F69" s="3175"/>
      <c r="G69" s="3176"/>
      <c r="H69" s="3216"/>
      <c r="I69" s="3218"/>
    </row>
    <row r="70" spans="2:12" ht="57.75" customHeight="1" thickBot="1" x14ac:dyDescent="0.25">
      <c r="B70" s="3278"/>
      <c r="C70" s="3321"/>
      <c r="D70" s="3166"/>
      <c r="E70" s="3316" t="s">
        <v>2775</v>
      </c>
      <c r="F70" s="3347"/>
      <c r="G70" s="3318"/>
      <c r="H70" s="3217"/>
      <c r="I70" s="3219"/>
    </row>
    <row r="71" spans="2:12" ht="24.95" customHeight="1" thickTop="1" x14ac:dyDescent="0.2">
      <c r="B71" s="3348" t="s">
        <v>2733</v>
      </c>
      <c r="C71" s="3205" t="s">
        <v>3005</v>
      </c>
      <c r="D71" s="3205" t="s">
        <v>2751</v>
      </c>
      <c r="E71" s="3322" t="s">
        <v>2748</v>
      </c>
      <c r="F71" s="3324"/>
      <c r="G71" s="3324"/>
      <c r="H71" s="3222" t="s">
        <v>2</v>
      </c>
      <c r="I71" s="3224" t="s">
        <v>2</v>
      </c>
    </row>
    <row r="72" spans="2:12" ht="39" customHeight="1" thickBot="1" x14ac:dyDescent="0.25">
      <c r="B72" s="3349"/>
      <c r="C72" s="3204"/>
      <c r="D72" s="3166"/>
      <c r="E72" s="3350" t="s">
        <v>2749</v>
      </c>
      <c r="F72" s="3351"/>
      <c r="G72" s="3351"/>
      <c r="H72" s="3223"/>
      <c r="I72" s="3225"/>
    </row>
    <row r="73" spans="2:12" ht="24.95" customHeight="1" thickTop="1" x14ac:dyDescent="0.2">
      <c r="B73" s="3348" t="s">
        <v>2734</v>
      </c>
      <c r="C73" s="3203" t="s">
        <v>3006</v>
      </c>
      <c r="D73" s="3205" t="s">
        <v>2752</v>
      </c>
      <c r="E73" s="3322" t="s">
        <v>2750</v>
      </c>
      <c r="F73" s="3323"/>
      <c r="G73" s="3324"/>
      <c r="H73" s="3222" t="s">
        <v>2</v>
      </c>
      <c r="I73" s="3224" t="s">
        <v>2</v>
      </c>
      <c r="J73" s="441"/>
      <c r="K73" s="441"/>
      <c r="L73" s="441"/>
    </row>
    <row r="74" spans="2:12" ht="58.5" customHeight="1" x14ac:dyDescent="0.2">
      <c r="B74" s="3357"/>
      <c r="C74" s="1562"/>
      <c r="D74" s="2002"/>
      <c r="E74" s="3332" t="s">
        <v>2984</v>
      </c>
      <c r="F74" s="3169"/>
      <c r="G74" s="3176"/>
      <c r="H74" s="3226"/>
      <c r="I74" s="3227"/>
      <c r="J74" s="441"/>
      <c r="K74" s="441"/>
      <c r="L74" s="441"/>
    </row>
    <row r="75" spans="2:12" ht="21.75" customHeight="1" thickBot="1" x14ac:dyDescent="0.25">
      <c r="B75" s="3349"/>
      <c r="C75" s="3204"/>
      <c r="D75" s="3166"/>
      <c r="E75" s="3350" t="s">
        <v>2927</v>
      </c>
      <c r="F75" s="3352"/>
      <c r="G75" s="3351"/>
      <c r="H75" s="3223"/>
      <c r="I75" s="3225"/>
      <c r="J75" s="441"/>
      <c r="K75" s="441"/>
      <c r="L75" s="441"/>
    </row>
    <row r="76" spans="2:12" ht="24.95" customHeight="1" thickTop="1" x14ac:dyDescent="0.2">
      <c r="B76" s="3348" t="s">
        <v>2735</v>
      </c>
      <c r="C76" s="3203" t="s">
        <v>2753</v>
      </c>
      <c r="D76" s="3205" t="s">
        <v>2752</v>
      </c>
      <c r="E76" s="3322" t="s">
        <v>2750</v>
      </c>
      <c r="F76" s="3323"/>
      <c r="G76" s="3324"/>
      <c r="H76" s="3222" t="s">
        <v>2</v>
      </c>
      <c r="I76" s="3224" t="s">
        <v>2</v>
      </c>
      <c r="J76" s="441"/>
      <c r="K76" s="441"/>
      <c r="L76" s="441"/>
    </row>
    <row r="77" spans="2:12" ht="62.25" customHeight="1" x14ac:dyDescent="0.2">
      <c r="B77" s="3357"/>
      <c r="C77" s="1562"/>
      <c r="D77" s="2002"/>
      <c r="E77" s="3332" t="s">
        <v>2754</v>
      </c>
      <c r="F77" s="3169"/>
      <c r="G77" s="3176"/>
      <c r="H77" s="3226"/>
      <c r="I77" s="3227"/>
      <c r="J77" s="441"/>
      <c r="K77" s="441"/>
      <c r="L77" s="441"/>
    </row>
    <row r="78" spans="2:12" ht="33" customHeight="1" thickBot="1" x14ac:dyDescent="0.25">
      <c r="B78" s="3349"/>
      <c r="C78" s="3204"/>
      <c r="D78" s="3166"/>
      <c r="E78" s="3350" t="s">
        <v>2927</v>
      </c>
      <c r="F78" s="3352"/>
      <c r="G78" s="3351"/>
      <c r="H78" s="3223"/>
      <c r="I78" s="3225"/>
      <c r="J78" s="441"/>
      <c r="K78" s="441"/>
      <c r="L78" s="441"/>
    </row>
    <row r="79" spans="2:12" ht="59.25" customHeight="1" thickTop="1" thickBot="1" x14ac:dyDescent="0.25">
      <c r="B79" s="951" t="s">
        <v>3069</v>
      </c>
      <c r="C79" s="950" t="s">
        <v>3071</v>
      </c>
      <c r="D79" s="943" t="s">
        <v>2751</v>
      </c>
      <c r="E79" s="3354" t="s">
        <v>2835</v>
      </c>
      <c r="F79" s="3355"/>
      <c r="G79" s="3355"/>
      <c r="H79" s="1076" t="s">
        <v>2</v>
      </c>
      <c r="I79" s="1077" t="s">
        <v>2</v>
      </c>
    </row>
    <row r="80" spans="2:12" ht="57" customHeight="1" thickTop="1" thickBot="1" x14ac:dyDescent="0.25">
      <c r="B80" s="951" t="s">
        <v>3070</v>
      </c>
      <c r="C80" s="950" t="s">
        <v>3072</v>
      </c>
      <c r="D80" s="943" t="s">
        <v>2751</v>
      </c>
      <c r="E80" s="3354" t="s">
        <v>2836</v>
      </c>
      <c r="F80" s="3355"/>
      <c r="G80" s="3355"/>
      <c r="H80" s="1076" t="s">
        <v>2</v>
      </c>
      <c r="I80" s="1077" t="s">
        <v>2</v>
      </c>
    </row>
    <row r="81" spans="2:10" ht="51.75" customHeight="1" thickTop="1" thickBot="1" x14ac:dyDescent="0.25">
      <c r="B81" s="937" t="s">
        <v>2736</v>
      </c>
      <c r="C81" s="944" t="s">
        <v>3007</v>
      </c>
      <c r="D81" s="938" t="s">
        <v>827</v>
      </c>
      <c r="E81" s="3356" t="s">
        <v>2794</v>
      </c>
      <c r="F81" s="3356"/>
      <c r="G81" s="3356"/>
      <c r="H81" s="1078" t="s">
        <v>2</v>
      </c>
      <c r="I81" s="1079" t="s">
        <v>2</v>
      </c>
    </row>
    <row r="82" spans="2:10" ht="51.75" customHeight="1" thickTop="1" thickBot="1" x14ac:dyDescent="0.25">
      <c r="B82" s="937" t="s">
        <v>2737</v>
      </c>
      <c r="C82" s="944" t="s">
        <v>3008</v>
      </c>
      <c r="D82" s="938" t="s">
        <v>2215</v>
      </c>
      <c r="E82" s="3356" t="s">
        <v>2794</v>
      </c>
      <c r="F82" s="3356"/>
      <c r="G82" s="3356"/>
      <c r="H82" s="1078" t="s">
        <v>2</v>
      </c>
      <c r="I82" s="1079" t="s">
        <v>2</v>
      </c>
    </row>
    <row r="83" spans="2:10" ht="51.75" customHeight="1" thickTop="1" thickBot="1" x14ac:dyDescent="0.25">
      <c r="B83" s="937" t="s">
        <v>2738</v>
      </c>
      <c r="C83" s="944" t="s">
        <v>3009</v>
      </c>
      <c r="D83" s="939" t="s">
        <v>31</v>
      </c>
      <c r="E83" s="3356" t="s">
        <v>2794</v>
      </c>
      <c r="F83" s="3356"/>
      <c r="G83" s="3356"/>
      <c r="H83" s="1078" t="s">
        <v>2</v>
      </c>
      <c r="I83" s="1079" t="s">
        <v>2</v>
      </c>
    </row>
    <row r="84" spans="2:10" ht="123.75" customHeight="1" thickTop="1" thickBot="1" x14ac:dyDescent="0.3">
      <c r="B84" s="951" t="s">
        <v>3125</v>
      </c>
      <c r="C84" s="950" t="s">
        <v>3126</v>
      </c>
      <c r="D84" s="943" t="s">
        <v>2755</v>
      </c>
      <c r="E84" s="3354" t="s">
        <v>2756</v>
      </c>
      <c r="F84" s="3355"/>
      <c r="G84" s="3362"/>
      <c r="H84" s="1076" t="s">
        <v>2</v>
      </c>
      <c r="I84" s="1077" t="s">
        <v>2</v>
      </c>
      <c r="J84"/>
    </row>
    <row r="85" spans="2:10" ht="156.75" customHeight="1" thickTop="1" thickBot="1" x14ac:dyDescent="0.25">
      <c r="B85" s="937" t="s">
        <v>2739</v>
      </c>
      <c r="C85" s="944" t="s">
        <v>3010</v>
      </c>
      <c r="D85" s="1080" t="s">
        <v>3219</v>
      </c>
      <c r="E85" s="3363" t="s">
        <v>3218</v>
      </c>
      <c r="F85" s="3364"/>
      <c r="G85" s="3365"/>
      <c r="H85" s="1078" t="s">
        <v>2</v>
      </c>
      <c r="I85" s="1079" t="s">
        <v>2</v>
      </c>
    </row>
    <row r="86" spans="2:10" ht="20.100000000000001" customHeight="1" thickTop="1" x14ac:dyDescent="0.2">
      <c r="B86" s="3309" t="s">
        <v>3021</v>
      </c>
      <c r="C86" s="3241" t="s">
        <v>3074</v>
      </c>
      <c r="D86" s="3312" t="s">
        <v>3220</v>
      </c>
      <c r="E86" s="3283" t="s">
        <v>3024</v>
      </c>
      <c r="F86" s="3315"/>
      <c r="G86" s="3315"/>
      <c r="H86" s="3220" t="s">
        <v>2</v>
      </c>
      <c r="I86" s="3221" t="s">
        <v>2</v>
      </c>
    </row>
    <row r="87" spans="2:10" ht="39.75" customHeight="1" x14ac:dyDescent="0.2">
      <c r="B87" s="3310"/>
      <c r="C87" s="3242"/>
      <c r="D87" s="3313"/>
      <c r="E87" s="952"/>
      <c r="F87" s="1834" t="s">
        <v>3025</v>
      </c>
      <c r="G87" s="2184"/>
      <c r="H87" s="3216"/>
      <c r="I87" s="3218"/>
    </row>
    <row r="88" spans="2:10" ht="42" customHeight="1" x14ac:dyDescent="0.2">
      <c r="B88" s="3310"/>
      <c r="C88" s="3242"/>
      <c r="D88" s="3313"/>
      <c r="E88" s="952"/>
      <c r="F88" s="1023" t="s">
        <v>524</v>
      </c>
      <c r="G88" s="1029" t="s">
        <v>884</v>
      </c>
      <c r="H88" s="3216"/>
      <c r="I88" s="3218"/>
    </row>
    <row r="89" spans="2:10" ht="20.100000000000001" customHeight="1" thickBot="1" x14ac:dyDescent="0.25">
      <c r="B89" s="3310"/>
      <c r="C89" s="3242"/>
      <c r="D89" s="3313"/>
      <c r="E89" s="3194" t="s">
        <v>3075</v>
      </c>
      <c r="F89" s="3366"/>
      <c r="G89" s="3366"/>
      <c r="H89" s="3216"/>
      <c r="I89" s="3218"/>
    </row>
    <row r="90" spans="2:10" ht="20.100000000000001" customHeight="1" x14ac:dyDescent="0.2">
      <c r="B90" s="3310"/>
      <c r="C90" s="3242"/>
      <c r="D90" s="3313"/>
      <c r="E90" s="3358" t="s">
        <v>3024</v>
      </c>
      <c r="F90" s="3359"/>
      <c r="G90" s="3359"/>
      <c r="H90" s="3216"/>
      <c r="I90" s="3218"/>
    </row>
    <row r="91" spans="2:10" ht="38.25" customHeight="1" x14ac:dyDescent="0.2">
      <c r="B91" s="3310"/>
      <c r="C91" s="3242"/>
      <c r="D91" s="3313"/>
      <c r="E91" s="952"/>
      <c r="F91" s="1834" t="s">
        <v>3026</v>
      </c>
      <c r="G91" s="2184"/>
      <c r="H91" s="3216"/>
      <c r="I91" s="3218"/>
    </row>
    <row r="92" spans="2:10" ht="20.100000000000001" customHeight="1" thickBot="1" x14ac:dyDescent="0.25">
      <c r="B92" s="3310"/>
      <c r="C92" s="3242"/>
      <c r="D92" s="3313"/>
      <c r="E92" s="3198" t="s">
        <v>3076</v>
      </c>
      <c r="F92" s="3353"/>
      <c r="G92" s="3353"/>
      <c r="H92" s="3216"/>
      <c r="I92" s="3218"/>
    </row>
    <row r="93" spans="2:10" ht="20.100000000000001" customHeight="1" x14ac:dyDescent="0.2">
      <c r="B93" s="3310"/>
      <c r="C93" s="3242"/>
      <c r="D93" s="3313"/>
      <c r="E93" s="3358" t="s">
        <v>3024</v>
      </c>
      <c r="F93" s="3359"/>
      <c r="G93" s="3359"/>
      <c r="H93" s="3216"/>
      <c r="I93" s="3218"/>
    </row>
    <row r="94" spans="2:10" ht="42.75" customHeight="1" x14ac:dyDescent="0.2">
      <c r="B94" s="3310"/>
      <c r="C94" s="3242"/>
      <c r="D94" s="3313"/>
      <c r="E94" s="952"/>
      <c r="F94" s="1834" t="s">
        <v>3025</v>
      </c>
      <c r="G94" s="2184"/>
      <c r="H94" s="3216"/>
      <c r="I94" s="3218"/>
    </row>
    <row r="95" spans="2:10" ht="39.75" customHeight="1" x14ac:dyDescent="0.2">
      <c r="B95" s="3310"/>
      <c r="C95" s="3242"/>
      <c r="D95" s="3313"/>
      <c r="E95" s="952"/>
      <c r="F95" s="1023" t="s">
        <v>524</v>
      </c>
      <c r="G95" s="1029" t="s">
        <v>408</v>
      </c>
      <c r="H95" s="3216"/>
      <c r="I95" s="3218"/>
    </row>
    <row r="96" spans="2:10" ht="20.100000000000001" customHeight="1" thickBot="1" x14ac:dyDescent="0.25">
      <c r="B96" s="3310"/>
      <c r="C96" s="3242"/>
      <c r="D96" s="3313"/>
      <c r="E96" s="3198" t="s">
        <v>3077</v>
      </c>
      <c r="F96" s="3353"/>
      <c r="G96" s="3353"/>
      <c r="H96" s="3216"/>
      <c r="I96" s="3218"/>
    </row>
    <row r="97" spans="2:9" ht="20.100000000000001" customHeight="1" x14ac:dyDescent="0.2">
      <c r="B97" s="3310"/>
      <c r="C97" s="3242"/>
      <c r="D97" s="3313"/>
      <c r="E97" s="3358" t="s">
        <v>3024</v>
      </c>
      <c r="F97" s="3359"/>
      <c r="G97" s="3359"/>
      <c r="H97" s="3216"/>
      <c r="I97" s="3218"/>
    </row>
    <row r="98" spans="2:9" ht="36" customHeight="1" x14ac:dyDescent="0.2">
      <c r="B98" s="3310"/>
      <c r="C98" s="3242"/>
      <c r="D98" s="3313"/>
      <c r="E98" s="952"/>
      <c r="F98" s="1834" t="s">
        <v>3036</v>
      </c>
      <c r="G98" s="2184"/>
      <c r="H98" s="3216"/>
      <c r="I98" s="3218"/>
    </row>
    <row r="99" spans="2:9" ht="20.100000000000001" customHeight="1" thickBot="1" x14ac:dyDescent="0.25">
      <c r="B99" s="3310"/>
      <c r="C99" s="3242"/>
      <c r="D99" s="3313"/>
      <c r="E99" s="3198" t="s">
        <v>3078</v>
      </c>
      <c r="F99" s="3353"/>
      <c r="G99" s="3353"/>
      <c r="H99" s="3216"/>
      <c r="I99" s="3218"/>
    </row>
    <row r="100" spans="2:9" ht="20.100000000000001" customHeight="1" x14ac:dyDescent="0.2">
      <c r="B100" s="3310"/>
      <c r="C100" s="3242"/>
      <c r="D100" s="3313"/>
      <c r="E100" s="2419" t="s">
        <v>3024</v>
      </c>
      <c r="F100" s="2420"/>
      <c r="G100" s="2420"/>
      <c r="H100" s="3216"/>
      <c r="I100" s="3218"/>
    </row>
    <row r="101" spans="2:9" ht="48.75" customHeight="1" x14ac:dyDescent="0.2">
      <c r="B101" s="3310"/>
      <c r="C101" s="3242"/>
      <c r="D101" s="3313"/>
      <c r="E101" s="953"/>
      <c r="F101" s="1733" t="s">
        <v>3035</v>
      </c>
      <c r="G101" s="3194"/>
      <c r="H101" s="3216"/>
      <c r="I101" s="3218"/>
    </row>
    <row r="102" spans="2:9" ht="20.100000000000001" customHeight="1" thickBot="1" x14ac:dyDescent="0.25">
      <c r="B102" s="3311"/>
      <c r="C102" s="3243"/>
      <c r="D102" s="3314"/>
      <c r="E102" s="3307" t="s">
        <v>3079</v>
      </c>
      <c r="F102" s="3308"/>
      <c r="G102" s="3308"/>
      <c r="H102" s="3217"/>
      <c r="I102" s="3219"/>
    </row>
    <row r="103" spans="2:9" ht="20.100000000000001" customHeight="1" thickTop="1" x14ac:dyDescent="0.2">
      <c r="B103" s="3275" t="s">
        <v>3022</v>
      </c>
      <c r="C103" s="3291" t="s">
        <v>3080</v>
      </c>
      <c r="D103" s="3312" t="s">
        <v>3221</v>
      </c>
      <c r="E103" s="3283" t="s">
        <v>3029</v>
      </c>
      <c r="F103" s="3315"/>
      <c r="G103" s="3315"/>
      <c r="H103" s="3220" t="s">
        <v>2</v>
      </c>
      <c r="I103" s="3221" t="s">
        <v>2</v>
      </c>
    </row>
    <row r="104" spans="2:9" ht="42" customHeight="1" x14ac:dyDescent="0.2">
      <c r="B104" s="3310"/>
      <c r="C104" s="3242"/>
      <c r="D104" s="3313"/>
      <c r="E104" s="3360"/>
      <c r="F104" s="1834" t="s">
        <v>3030</v>
      </c>
      <c r="G104" s="2184"/>
      <c r="H104" s="3216"/>
      <c r="I104" s="3218"/>
    </row>
    <row r="105" spans="2:9" ht="43.5" customHeight="1" x14ac:dyDescent="0.2">
      <c r="B105" s="3310"/>
      <c r="C105" s="3242"/>
      <c r="D105" s="3313"/>
      <c r="E105" s="3361"/>
      <c r="F105" s="1023" t="s">
        <v>514</v>
      </c>
      <c r="G105" s="1033" t="s">
        <v>3031</v>
      </c>
      <c r="H105" s="3216"/>
      <c r="I105" s="3218"/>
    </row>
    <row r="106" spans="2:9" ht="20.100000000000001" customHeight="1" thickBot="1" x14ac:dyDescent="0.25">
      <c r="B106" s="3310"/>
      <c r="C106" s="3242"/>
      <c r="D106" s="3313"/>
      <c r="E106" s="3194" t="s">
        <v>3075</v>
      </c>
      <c r="F106" s="3366"/>
      <c r="G106" s="3366"/>
      <c r="H106" s="3216"/>
      <c r="I106" s="3218"/>
    </row>
    <row r="107" spans="2:9" ht="20.100000000000001" customHeight="1" x14ac:dyDescent="0.2">
      <c r="B107" s="3310"/>
      <c r="C107" s="3242"/>
      <c r="D107" s="3313"/>
      <c r="E107" s="3358" t="s">
        <v>3029</v>
      </c>
      <c r="F107" s="3359"/>
      <c r="G107" s="3359"/>
      <c r="H107" s="3216"/>
      <c r="I107" s="3218"/>
    </row>
    <row r="108" spans="2:9" ht="39.75" customHeight="1" x14ac:dyDescent="0.2">
      <c r="B108" s="3310"/>
      <c r="C108" s="3242"/>
      <c r="D108" s="3313"/>
      <c r="E108" s="3360"/>
      <c r="F108" s="1834" t="s">
        <v>3032</v>
      </c>
      <c r="G108" s="2184"/>
      <c r="H108" s="3216"/>
      <c r="I108" s="3218"/>
    </row>
    <row r="109" spans="2:9" ht="39" customHeight="1" x14ac:dyDescent="0.2">
      <c r="B109" s="3310"/>
      <c r="C109" s="3242"/>
      <c r="D109" s="3313"/>
      <c r="E109" s="3361"/>
      <c r="F109" s="1023" t="s">
        <v>514</v>
      </c>
      <c r="G109" s="1033" t="s">
        <v>3031</v>
      </c>
      <c r="H109" s="3216"/>
      <c r="I109" s="3218"/>
    </row>
    <row r="110" spans="2:9" ht="20.100000000000001" customHeight="1" thickBot="1" x14ac:dyDescent="0.25">
      <c r="B110" s="3310"/>
      <c r="C110" s="3242"/>
      <c r="D110" s="3313"/>
      <c r="E110" s="3198" t="s">
        <v>3076</v>
      </c>
      <c r="F110" s="3353"/>
      <c r="G110" s="3353"/>
      <c r="H110" s="3216"/>
      <c r="I110" s="3218"/>
    </row>
    <row r="111" spans="2:9" ht="20.100000000000001" customHeight="1" x14ac:dyDescent="0.2">
      <c r="B111" s="3310"/>
      <c r="C111" s="3242"/>
      <c r="D111" s="3313"/>
      <c r="E111" s="3358" t="s">
        <v>3029</v>
      </c>
      <c r="F111" s="3359"/>
      <c r="G111" s="3359"/>
      <c r="H111" s="3216"/>
      <c r="I111" s="3218"/>
    </row>
    <row r="112" spans="2:9" ht="39" customHeight="1" x14ac:dyDescent="0.2">
      <c r="B112" s="3310"/>
      <c r="C112" s="3242"/>
      <c r="D112" s="3313"/>
      <c r="E112" s="3360"/>
      <c r="F112" s="1834" t="s">
        <v>3030</v>
      </c>
      <c r="G112" s="2184"/>
      <c r="H112" s="3216"/>
      <c r="I112" s="3218"/>
    </row>
    <row r="113" spans="2:9" ht="40.5" customHeight="1" x14ac:dyDescent="0.2">
      <c r="B113" s="3310"/>
      <c r="C113" s="3242"/>
      <c r="D113" s="3313"/>
      <c r="E113" s="3361"/>
      <c r="F113" s="1023" t="s">
        <v>514</v>
      </c>
      <c r="G113" s="1033" t="s">
        <v>3033</v>
      </c>
      <c r="H113" s="3216"/>
      <c r="I113" s="3218"/>
    </row>
    <row r="114" spans="2:9" ht="20.100000000000001" customHeight="1" thickBot="1" x14ac:dyDescent="0.25">
      <c r="B114" s="3310"/>
      <c r="C114" s="3242"/>
      <c r="D114" s="3313"/>
      <c r="E114" s="3198" t="s">
        <v>3077</v>
      </c>
      <c r="F114" s="3353"/>
      <c r="G114" s="3353"/>
      <c r="H114" s="3216"/>
      <c r="I114" s="3218"/>
    </row>
    <row r="115" spans="2:9" ht="20.100000000000001" customHeight="1" x14ac:dyDescent="0.2">
      <c r="B115" s="3310"/>
      <c r="C115" s="3242"/>
      <c r="D115" s="3313"/>
      <c r="E115" s="3358" t="s">
        <v>3029</v>
      </c>
      <c r="F115" s="3359"/>
      <c r="G115" s="3359"/>
      <c r="H115" s="3216"/>
      <c r="I115" s="3218"/>
    </row>
    <row r="116" spans="2:9" ht="36.75" customHeight="1" x14ac:dyDescent="0.2">
      <c r="B116" s="3310"/>
      <c r="C116" s="3242"/>
      <c r="D116" s="3313"/>
      <c r="E116" s="3360"/>
      <c r="F116" s="1834" t="s">
        <v>3032</v>
      </c>
      <c r="G116" s="2184"/>
      <c r="H116" s="3216"/>
      <c r="I116" s="3218"/>
    </row>
    <row r="117" spans="2:9" ht="39.75" customHeight="1" x14ac:dyDescent="0.2">
      <c r="B117" s="3310"/>
      <c r="C117" s="3242"/>
      <c r="D117" s="3313"/>
      <c r="E117" s="3361"/>
      <c r="F117" s="1023" t="s">
        <v>514</v>
      </c>
      <c r="G117" s="1033" t="s">
        <v>3033</v>
      </c>
      <c r="H117" s="3216"/>
      <c r="I117" s="3218"/>
    </row>
    <row r="118" spans="2:9" ht="20.100000000000001" customHeight="1" thickBot="1" x14ac:dyDescent="0.25">
      <c r="B118" s="3310"/>
      <c r="C118" s="3242"/>
      <c r="D118" s="3313"/>
      <c r="E118" s="3198" t="s">
        <v>3078</v>
      </c>
      <c r="F118" s="3353"/>
      <c r="G118" s="3353"/>
      <c r="H118" s="3216"/>
      <c r="I118" s="3218"/>
    </row>
    <row r="119" spans="2:9" ht="20.100000000000001" customHeight="1" x14ac:dyDescent="0.2">
      <c r="B119" s="3310"/>
      <c r="C119" s="3242"/>
      <c r="D119" s="3313"/>
      <c r="E119" s="3358" t="s">
        <v>3029</v>
      </c>
      <c r="F119" s="3359"/>
      <c r="G119" s="3359"/>
      <c r="H119" s="3216"/>
      <c r="I119" s="3218"/>
    </row>
    <row r="120" spans="2:9" ht="39" customHeight="1" x14ac:dyDescent="0.2">
      <c r="B120" s="3310"/>
      <c r="C120" s="3242"/>
      <c r="D120" s="3313"/>
      <c r="E120" s="3360"/>
      <c r="F120" s="1834" t="s">
        <v>3030</v>
      </c>
      <c r="G120" s="2184"/>
      <c r="H120" s="3216"/>
      <c r="I120" s="3218"/>
    </row>
    <row r="121" spans="2:9" ht="39" customHeight="1" x14ac:dyDescent="0.2">
      <c r="B121" s="3310"/>
      <c r="C121" s="3242"/>
      <c r="D121" s="3313"/>
      <c r="E121" s="3361"/>
      <c r="F121" s="1023" t="s">
        <v>514</v>
      </c>
      <c r="G121" s="1033" t="s">
        <v>3034</v>
      </c>
      <c r="H121" s="3216"/>
      <c r="I121" s="3218"/>
    </row>
    <row r="122" spans="2:9" ht="20.100000000000001" customHeight="1" thickBot="1" x14ac:dyDescent="0.25">
      <c r="B122" s="3310"/>
      <c r="C122" s="3242"/>
      <c r="D122" s="3313"/>
      <c r="E122" s="3198" t="s">
        <v>3079</v>
      </c>
      <c r="F122" s="3353"/>
      <c r="G122" s="3353"/>
      <c r="H122" s="3216"/>
      <c r="I122" s="3218"/>
    </row>
    <row r="123" spans="2:9" ht="20.100000000000001" customHeight="1" x14ac:dyDescent="0.2">
      <c r="B123" s="3310"/>
      <c r="C123" s="3242"/>
      <c r="D123" s="3313"/>
      <c r="E123" s="3358" t="s">
        <v>3029</v>
      </c>
      <c r="F123" s="3359"/>
      <c r="G123" s="3359"/>
      <c r="H123" s="3216"/>
      <c r="I123" s="3218"/>
    </row>
    <row r="124" spans="2:9" ht="39" customHeight="1" x14ac:dyDescent="0.2">
      <c r="B124" s="3310"/>
      <c r="C124" s="3242"/>
      <c r="D124" s="3313"/>
      <c r="E124" s="3360"/>
      <c r="F124" s="1834" t="s">
        <v>3032</v>
      </c>
      <c r="G124" s="2184"/>
      <c r="H124" s="3216"/>
      <c r="I124" s="3218"/>
    </row>
    <row r="125" spans="2:9" ht="39" customHeight="1" x14ac:dyDescent="0.2">
      <c r="B125" s="3310"/>
      <c r="C125" s="3242"/>
      <c r="D125" s="3313"/>
      <c r="E125" s="3361"/>
      <c r="F125" s="1023" t="s">
        <v>514</v>
      </c>
      <c r="G125" s="1033" t="s">
        <v>3034</v>
      </c>
      <c r="H125" s="3216"/>
      <c r="I125" s="3218"/>
    </row>
    <row r="126" spans="2:9" ht="20.100000000000001" customHeight="1" thickBot="1" x14ac:dyDescent="0.25">
      <c r="B126" s="3310"/>
      <c r="C126" s="3242"/>
      <c r="D126" s="3313"/>
      <c r="E126" s="3198" t="s">
        <v>3081</v>
      </c>
      <c r="F126" s="3353"/>
      <c r="G126" s="3353"/>
      <c r="H126" s="3216"/>
      <c r="I126" s="3218"/>
    </row>
    <row r="127" spans="2:9" ht="20.100000000000001" customHeight="1" x14ac:dyDescent="0.2">
      <c r="B127" s="3310"/>
      <c r="C127" s="3242"/>
      <c r="D127" s="3313"/>
      <c r="E127" s="3358" t="s">
        <v>3029</v>
      </c>
      <c r="F127" s="3359"/>
      <c r="G127" s="3359"/>
      <c r="H127" s="3216"/>
      <c r="I127" s="3218"/>
    </row>
    <row r="128" spans="2:9" ht="39" customHeight="1" x14ac:dyDescent="0.2">
      <c r="B128" s="3310"/>
      <c r="C128" s="3242"/>
      <c r="D128" s="3313"/>
      <c r="E128" s="3360"/>
      <c r="F128" s="1834" t="s">
        <v>3030</v>
      </c>
      <c r="G128" s="2184"/>
      <c r="H128" s="3216"/>
      <c r="I128" s="3218"/>
    </row>
    <row r="129" spans="2:9" ht="39" customHeight="1" x14ac:dyDescent="0.2">
      <c r="B129" s="3310"/>
      <c r="C129" s="3242"/>
      <c r="D129" s="3313"/>
      <c r="E129" s="3361"/>
      <c r="F129" s="1023" t="s">
        <v>514</v>
      </c>
      <c r="G129" s="1033" t="s">
        <v>2376</v>
      </c>
      <c r="H129" s="3216"/>
      <c r="I129" s="3218"/>
    </row>
    <row r="130" spans="2:9" ht="20.100000000000001" customHeight="1" thickBot="1" x14ac:dyDescent="0.25">
      <c r="B130" s="3310"/>
      <c r="C130" s="3242"/>
      <c r="D130" s="3313"/>
      <c r="E130" s="3198" t="s">
        <v>3082</v>
      </c>
      <c r="F130" s="3353"/>
      <c r="G130" s="3353"/>
      <c r="H130" s="3216"/>
      <c r="I130" s="3218"/>
    </row>
    <row r="131" spans="2:9" ht="20.100000000000001" customHeight="1" x14ac:dyDescent="0.2">
      <c r="B131" s="3310"/>
      <c r="C131" s="3242"/>
      <c r="D131" s="3313"/>
      <c r="E131" s="3358" t="s">
        <v>3029</v>
      </c>
      <c r="F131" s="3359"/>
      <c r="G131" s="3359"/>
      <c r="H131" s="3216"/>
      <c r="I131" s="3218"/>
    </row>
    <row r="132" spans="2:9" ht="39" customHeight="1" x14ac:dyDescent="0.2">
      <c r="B132" s="3310"/>
      <c r="C132" s="3242"/>
      <c r="D132" s="3313"/>
      <c r="E132" s="3360"/>
      <c r="F132" s="1834" t="s">
        <v>3032</v>
      </c>
      <c r="G132" s="2184"/>
      <c r="H132" s="3216"/>
      <c r="I132" s="3218"/>
    </row>
    <row r="133" spans="2:9" ht="39" customHeight="1" x14ac:dyDescent="0.2">
      <c r="B133" s="3310"/>
      <c r="C133" s="3242"/>
      <c r="D133" s="3313"/>
      <c r="E133" s="3361"/>
      <c r="F133" s="1023" t="s">
        <v>514</v>
      </c>
      <c r="G133" s="1033" t="s">
        <v>2376</v>
      </c>
      <c r="H133" s="3216"/>
      <c r="I133" s="3218"/>
    </row>
    <row r="134" spans="2:9" ht="20.100000000000001" customHeight="1" thickBot="1" x14ac:dyDescent="0.25">
      <c r="B134" s="3310"/>
      <c r="C134" s="3242"/>
      <c r="D134" s="3313"/>
      <c r="E134" s="3198" t="s">
        <v>3083</v>
      </c>
      <c r="F134" s="3353"/>
      <c r="G134" s="3353"/>
      <c r="H134" s="3216"/>
      <c r="I134" s="3218"/>
    </row>
    <row r="135" spans="2:9" ht="20.100000000000001" customHeight="1" x14ac:dyDescent="0.2">
      <c r="B135" s="3310"/>
      <c r="C135" s="3242"/>
      <c r="D135" s="3313"/>
      <c r="E135" s="3358" t="s">
        <v>3024</v>
      </c>
      <c r="F135" s="3359"/>
      <c r="G135" s="3359"/>
      <c r="H135" s="3216"/>
      <c r="I135" s="3218"/>
    </row>
    <row r="136" spans="2:9" ht="27.75" customHeight="1" x14ac:dyDescent="0.2">
      <c r="B136" s="3310"/>
      <c r="C136" s="3242"/>
      <c r="D136" s="3313"/>
      <c r="E136" s="952"/>
      <c r="F136" s="1834" t="s">
        <v>3028</v>
      </c>
      <c r="G136" s="2184"/>
      <c r="H136" s="3216"/>
      <c r="I136" s="3218"/>
    </row>
    <row r="137" spans="2:9" ht="20.100000000000001" customHeight="1" thickBot="1" x14ac:dyDescent="0.25">
      <c r="B137" s="3310"/>
      <c r="C137" s="3242"/>
      <c r="D137" s="3313"/>
      <c r="E137" s="3198" t="s">
        <v>3084</v>
      </c>
      <c r="F137" s="3353"/>
      <c r="G137" s="3353"/>
      <c r="H137" s="3216"/>
      <c r="I137" s="3218"/>
    </row>
    <row r="138" spans="2:9" ht="20.100000000000001" customHeight="1" x14ac:dyDescent="0.2">
      <c r="B138" s="3310"/>
      <c r="C138" s="3242"/>
      <c r="D138" s="3313"/>
      <c r="E138" s="3358" t="s">
        <v>3024</v>
      </c>
      <c r="F138" s="3359"/>
      <c r="G138" s="3359"/>
      <c r="H138" s="3216"/>
      <c r="I138" s="3218"/>
    </row>
    <row r="139" spans="2:9" ht="33.75" customHeight="1" x14ac:dyDescent="0.2">
      <c r="B139" s="3310"/>
      <c r="C139" s="3242"/>
      <c r="D139" s="3313"/>
      <c r="E139" s="952"/>
      <c r="F139" s="1834" t="s">
        <v>3027</v>
      </c>
      <c r="G139" s="2184"/>
      <c r="H139" s="3216"/>
      <c r="I139" s="3218"/>
    </row>
    <row r="140" spans="2:9" ht="20.100000000000001" customHeight="1" thickBot="1" x14ac:dyDescent="0.25">
      <c r="B140" s="3310"/>
      <c r="C140" s="3242"/>
      <c r="D140" s="3313"/>
      <c r="E140" s="3198" t="s">
        <v>3085</v>
      </c>
      <c r="F140" s="3353"/>
      <c r="G140" s="3353"/>
      <c r="H140" s="3216"/>
      <c r="I140" s="3218"/>
    </row>
    <row r="141" spans="2:9" ht="20.100000000000001" customHeight="1" x14ac:dyDescent="0.2">
      <c r="B141" s="3310"/>
      <c r="C141" s="3242"/>
      <c r="D141" s="3313"/>
      <c r="E141" s="3358" t="s">
        <v>3024</v>
      </c>
      <c r="F141" s="3359"/>
      <c r="G141" s="3359"/>
      <c r="H141" s="3216"/>
      <c r="I141" s="3218"/>
    </row>
    <row r="142" spans="2:9" ht="45.75" customHeight="1" x14ac:dyDescent="0.2">
      <c r="B142" s="3310"/>
      <c r="C142" s="3242"/>
      <c r="D142" s="3313"/>
      <c r="E142" s="952"/>
      <c r="F142" s="1834" t="s">
        <v>3036</v>
      </c>
      <c r="G142" s="2184"/>
      <c r="H142" s="3216"/>
      <c r="I142" s="3218"/>
    </row>
    <row r="143" spans="2:9" ht="20.100000000000001" customHeight="1" thickBot="1" x14ac:dyDescent="0.25">
      <c r="B143" s="3310"/>
      <c r="C143" s="3242"/>
      <c r="D143" s="3313"/>
      <c r="E143" s="3198" t="s">
        <v>3086</v>
      </c>
      <c r="F143" s="3353"/>
      <c r="G143" s="3353"/>
      <c r="H143" s="3216"/>
      <c r="I143" s="3218"/>
    </row>
    <row r="144" spans="2:9" ht="20.100000000000001" customHeight="1" x14ac:dyDescent="0.2">
      <c r="B144" s="3310"/>
      <c r="C144" s="3242"/>
      <c r="D144" s="3313"/>
      <c r="E144" s="2419" t="s">
        <v>3024</v>
      </c>
      <c r="F144" s="2420"/>
      <c r="G144" s="2420"/>
      <c r="H144" s="3216"/>
      <c r="I144" s="3218"/>
    </row>
    <row r="145" spans="2:11" ht="58.5" customHeight="1" x14ac:dyDescent="0.2">
      <c r="B145" s="3310"/>
      <c r="C145" s="3242"/>
      <c r="D145" s="3313"/>
      <c r="E145" s="953"/>
      <c r="F145" s="1733" t="s">
        <v>3035</v>
      </c>
      <c r="G145" s="3194"/>
      <c r="H145" s="3216"/>
      <c r="I145" s="3218"/>
    </row>
    <row r="146" spans="2:11" ht="20.100000000000001" customHeight="1" thickBot="1" x14ac:dyDescent="0.25">
      <c r="B146" s="3278"/>
      <c r="C146" s="3321"/>
      <c r="D146" s="3314"/>
      <c r="E146" s="3307" t="s">
        <v>3087</v>
      </c>
      <c r="F146" s="3308"/>
      <c r="G146" s="3308"/>
      <c r="H146" s="3217"/>
      <c r="I146" s="3219"/>
    </row>
    <row r="147" spans="2:11" ht="20.100000000000001" customHeight="1" thickTop="1" x14ac:dyDescent="0.2">
      <c r="B147" s="3275" t="s">
        <v>3048</v>
      </c>
      <c r="C147" s="3291" t="s">
        <v>3088</v>
      </c>
      <c r="D147" s="3312" t="s">
        <v>3222</v>
      </c>
      <c r="E147" s="3367" t="s">
        <v>2856</v>
      </c>
      <c r="F147" s="3367"/>
      <c r="G147" s="3367"/>
      <c r="H147" s="3220" t="s">
        <v>2</v>
      </c>
      <c r="I147" s="3221" t="s">
        <v>2</v>
      </c>
    </row>
    <row r="148" spans="2:11" ht="44.25" customHeight="1" x14ac:dyDescent="0.2">
      <c r="B148" s="3310"/>
      <c r="C148" s="3242"/>
      <c r="D148" s="3313"/>
      <c r="E148" s="953"/>
      <c r="F148" s="1025" t="s">
        <v>2851</v>
      </c>
      <c r="G148" s="1032" t="s">
        <v>2778</v>
      </c>
      <c r="H148" s="3216"/>
      <c r="I148" s="3218"/>
    </row>
    <row r="149" spans="2:11" ht="20.100000000000001" customHeight="1" thickBot="1" x14ac:dyDescent="0.3">
      <c r="B149" s="3310"/>
      <c r="C149" s="3242"/>
      <c r="D149" s="3313"/>
      <c r="E149" s="3194" t="s">
        <v>3089</v>
      </c>
      <c r="F149" s="3366"/>
      <c r="G149" s="3366"/>
      <c r="H149" s="3216"/>
      <c r="I149" s="3218"/>
      <c r="J149"/>
      <c r="K149"/>
    </row>
    <row r="150" spans="2:11" ht="20.100000000000001" customHeight="1" x14ac:dyDescent="0.25">
      <c r="B150" s="3310"/>
      <c r="C150" s="3242"/>
      <c r="D150" s="3313"/>
      <c r="E150" s="3368" t="s">
        <v>2856</v>
      </c>
      <c r="F150" s="3369"/>
      <c r="G150" s="3369"/>
      <c r="H150" s="3216"/>
      <c r="I150" s="3218"/>
      <c r="J150"/>
      <c r="K150"/>
    </row>
    <row r="151" spans="2:11" ht="39.950000000000003" customHeight="1" x14ac:dyDescent="0.25">
      <c r="B151" s="3310"/>
      <c r="C151" s="3242"/>
      <c r="D151" s="3313"/>
      <c r="E151" s="1733"/>
      <c r="F151" s="1025" t="s">
        <v>2851</v>
      </c>
      <c r="G151" s="1047" t="s">
        <v>2758</v>
      </c>
      <c r="H151" s="3216"/>
      <c r="I151" s="3218"/>
      <c r="J151"/>
      <c r="K151"/>
    </row>
    <row r="152" spans="2:11" ht="39.950000000000003" customHeight="1" x14ac:dyDescent="0.25">
      <c r="B152" s="3310"/>
      <c r="C152" s="3242"/>
      <c r="D152" s="3313"/>
      <c r="E152" s="3313"/>
      <c r="F152" s="1023" t="s">
        <v>559</v>
      </c>
      <c r="G152" s="1033" t="s">
        <v>397</v>
      </c>
      <c r="H152" s="3216"/>
      <c r="I152" s="3218"/>
      <c r="J152"/>
      <c r="K152"/>
    </row>
    <row r="153" spans="2:11" ht="39.950000000000003" customHeight="1" x14ac:dyDescent="0.25">
      <c r="B153" s="3310"/>
      <c r="C153" s="3242"/>
      <c r="D153" s="3313"/>
      <c r="E153" s="1734"/>
      <c r="F153" s="1023" t="s">
        <v>561</v>
      </c>
      <c r="G153" s="1033" t="s">
        <v>3037</v>
      </c>
      <c r="H153" s="3216"/>
      <c r="I153" s="3218"/>
      <c r="J153"/>
      <c r="K153"/>
    </row>
    <row r="154" spans="2:11" ht="19.5" customHeight="1" thickBot="1" x14ac:dyDescent="0.3">
      <c r="B154" s="3310"/>
      <c r="C154" s="3242"/>
      <c r="D154" s="3313"/>
      <c r="E154" s="3198" t="s">
        <v>3076</v>
      </c>
      <c r="F154" s="3353"/>
      <c r="G154" s="3353"/>
      <c r="H154" s="3216"/>
      <c r="I154" s="3218"/>
      <c r="J154"/>
      <c r="K154"/>
    </row>
    <row r="155" spans="2:11" ht="20.100000000000001" customHeight="1" x14ac:dyDescent="0.25">
      <c r="B155" s="3310"/>
      <c r="C155" s="3242"/>
      <c r="D155" s="3313"/>
      <c r="E155" s="3368" t="s">
        <v>2856</v>
      </c>
      <c r="F155" s="3369"/>
      <c r="G155" s="3369"/>
      <c r="H155" s="3216"/>
      <c r="I155" s="3218"/>
      <c r="J155"/>
      <c r="K155"/>
    </row>
    <row r="156" spans="2:11" ht="34.5" customHeight="1" x14ac:dyDescent="0.25">
      <c r="B156" s="3310"/>
      <c r="C156" s="3242"/>
      <c r="D156" s="3313"/>
      <c r="E156" s="1733"/>
      <c r="F156" s="1025" t="s">
        <v>2851</v>
      </c>
      <c r="G156" s="1047" t="s">
        <v>2758</v>
      </c>
      <c r="H156" s="3216"/>
      <c r="I156" s="3218"/>
      <c r="J156"/>
      <c r="K156"/>
    </row>
    <row r="157" spans="2:11" ht="34.5" customHeight="1" x14ac:dyDescent="0.25">
      <c r="B157" s="3310"/>
      <c r="C157" s="3242"/>
      <c r="D157" s="3313"/>
      <c r="E157" s="3313"/>
      <c r="F157" s="2184" t="s">
        <v>3090</v>
      </c>
      <c r="G157" s="2189"/>
      <c r="H157" s="3216"/>
      <c r="I157" s="3218"/>
      <c r="J157"/>
      <c r="K157"/>
    </row>
    <row r="158" spans="2:11" ht="39.75" customHeight="1" x14ac:dyDescent="0.25">
      <c r="B158" s="3310"/>
      <c r="C158" s="3242"/>
      <c r="D158" s="3313"/>
      <c r="E158" s="3313"/>
      <c r="F158" s="1023" t="s">
        <v>559</v>
      </c>
      <c r="G158" s="1033" t="s">
        <v>397</v>
      </c>
      <c r="H158" s="3216"/>
      <c r="I158" s="3218"/>
      <c r="J158"/>
      <c r="K158"/>
    </row>
    <row r="159" spans="2:11" ht="39" customHeight="1" x14ac:dyDescent="0.25">
      <c r="B159" s="3310"/>
      <c r="C159" s="3242"/>
      <c r="D159" s="3313"/>
      <c r="E159" s="1734"/>
      <c r="F159" s="1023" t="s">
        <v>561</v>
      </c>
      <c r="G159" s="1033" t="s">
        <v>3037</v>
      </c>
      <c r="H159" s="3216"/>
      <c r="I159" s="3218"/>
      <c r="J159"/>
      <c r="K159"/>
    </row>
    <row r="160" spans="2:11" ht="20.100000000000001" customHeight="1" thickBot="1" x14ac:dyDescent="0.3">
      <c r="B160" s="3310"/>
      <c r="C160" s="3242"/>
      <c r="D160" s="3313"/>
      <c r="E160" s="3198" t="s">
        <v>3076</v>
      </c>
      <c r="F160" s="3353"/>
      <c r="G160" s="3353"/>
      <c r="H160" s="3216"/>
      <c r="I160" s="3218"/>
      <c r="J160"/>
      <c r="K160"/>
    </row>
    <row r="161" spans="2:11" ht="20.100000000000001" customHeight="1" x14ac:dyDescent="0.25">
      <c r="B161" s="3310"/>
      <c r="C161" s="3242"/>
      <c r="D161" s="3313"/>
      <c r="E161" s="1734" t="s">
        <v>2945</v>
      </c>
      <c r="F161" s="1734"/>
      <c r="G161" s="2419"/>
      <c r="H161" s="3216"/>
      <c r="I161" s="3218"/>
      <c r="J161"/>
      <c r="K161"/>
    </row>
    <row r="162" spans="2:11" ht="20.100000000000001" customHeight="1" thickBot="1" x14ac:dyDescent="0.3">
      <c r="B162" s="3278"/>
      <c r="C162" s="3321"/>
      <c r="D162" s="3314"/>
      <c r="E162" s="3307" t="s">
        <v>3091</v>
      </c>
      <c r="F162" s="3308"/>
      <c r="G162" s="3308"/>
      <c r="H162" s="3217"/>
      <c r="I162" s="3219"/>
      <c r="J162"/>
      <c r="K162"/>
    </row>
    <row r="163" spans="2:11" ht="20.100000000000001" customHeight="1" thickTop="1" x14ac:dyDescent="0.2">
      <c r="B163" s="3275" t="s">
        <v>3049</v>
      </c>
      <c r="C163" s="3291" t="s">
        <v>3092</v>
      </c>
      <c r="D163" s="3312" t="s">
        <v>3222</v>
      </c>
      <c r="E163" s="3367" t="s">
        <v>2856</v>
      </c>
      <c r="F163" s="3367"/>
      <c r="G163" s="3367"/>
      <c r="H163" s="3220" t="s">
        <v>2</v>
      </c>
      <c r="I163" s="3221" t="s">
        <v>2</v>
      </c>
    </row>
    <row r="164" spans="2:11" ht="44.25" customHeight="1" x14ac:dyDescent="0.2">
      <c r="B164" s="3310"/>
      <c r="C164" s="3242"/>
      <c r="D164" s="3313"/>
      <c r="E164" s="953"/>
      <c r="F164" s="1025" t="s">
        <v>2851</v>
      </c>
      <c r="G164" s="1032" t="s">
        <v>2778</v>
      </c>
      <c r="H164" s="3216"/>
      <c r="I164" s="3218"/>
    </row>
    <row r="165" spans="2:11" ht="20.100000000000001" customHeight="1" thickBot="1" x14ac:dyDescent="0.3">
      <c r="B165" s="3310"/>
      <c r="C165" s="3242"/>
      <c r="D165" s="3313"/>
      <c r="E165" s="3194" t="s">
        <v>3089</v>
      </c>
      <c r="F165" s="3366"/>
      <c r="G165" s="3366"/>
      <c r="H165" s="3216"/>
      <c r="I165" s="3218"/>
      <c r="J165"/>
      <c r="K165"/>
    </row>
    <row r="166" spans="2:11" ht="20.100000000000001" customHeight="1" x14ac:dyDescent="0.25">
      <c r="B166" s="3310"/>
      <c r="C166" s="3242"/>
      <c r="D166" s="3313"/>
      <c r="E166" s="3368" t="s">
        <v>2856</v>
      </c>
      <c r="F166" s="3369"/>
      <c r="G166" s="3369"/>
      <c r="H166" s="3216"/>
      <c r="I166" s="3218"/>
      <c r="J166"/>
      <c r="K166"/>
    </row>
    <row r="167" spans="2:11" ht="39.950000000000003" customHeight="1" x14ac:dyDescent="0.25">
      <c r="B167" s="3310"/>
      <c r="C167" s="3242"/>
      <c r="D167" s="3313"/>
      <c r="E167" s="1733"/>
      <c r="F167" s="1025" t="s">
        <v>2851</v>
      </c>
      <c r="G167" s="1047" t="s">
        <v>2758</v>
      </c>
      <c r="H167" s="3216"/>
      <c r="I167" s="3218"/>
      <c r="J167"/>
      <c r="K167"/>
    </row>
    <row r="168" spans="2:11" ht="39.950000000000003" customHeight="1" x14ac:dyDescent="0.25">
      <c r="B168" s="3310"/>
      <c r="C168" s="3242"/>
      <c r="D168" s="3313"/>
      <c r="E168" s="3313"/>
      <c r="F168" s="1023" t="s">
        <v>559</v>
      </c>
      <c r="G168" s="1033" t="s">
        <v>1114</v>
      </c>
      <c r="H168" s="3216"/>
      <c r="I168" s="3218"/>
      <c r="J168"/>
      <c r="K168"/>
    </row>
    <row r="169" spans="2:11" ht="39.950000000000003" customHeight="1" x14ac:dyDescent="0.25">
      <c r="B169" s="3310"/>
      <c r="C169" s="3242"/>
      <c r="D169" s="3313"/>
      <c r="E169" s="1734"/>
      <c r="F169" s="1023" t="s">
        <v>561</v>
      </c>
      <c r="G169" s="1033" t="s">
        <v>3037</v>
      </c>
      <c r="H169" s="3216"/>
      <c r="I169" s="3218"/>
      <c r="J169"/>
      <c r="K169"/>
    </row>
    <row r="170" spans="2:11" ht="19.5" customHeight="1" thickBot="1" x14ac:dyDescent="0.3">
      <c r="B170" s="3310"/>
      <c r="C170" s="3242"/>
      <c r="D170" s="3313"/>
      <c r="E170" s="3198" t="s">
        <v>3076</v>
      </c>
      <c r="F170" s="3353"/>
      <c r="G170" s="3353"/>
      <c r="H170" s="3216"/>
      <c r="I170" s="3218"/>
      <c r="J170"/>
      <c r="K170"/>
    </row>
    <row r="171" spans="2:11" ht="20.100000000000001" customHeight="1" x14ac:dyDescent="0.25">
      <c r="B171" s="3310"/>
      <c r="C171" s="3242"/>
      <c r="D171" s="3313"/>
      <c r="E171" s="3368" t="s">
        <v>2856</v>
      </c>
      <c r="F171" s="3369"/>
      <c r="G171" s="3369"/>
      <c r="H171" s="3216"/>
      <c r="I171" s="3218"/>
      <c r="J171"/>
      <c r="K171"/>
    </row>
    <row r="172" spans="2:11" ht="34.5" customHeight="1" x14ac:dyDescent="0.25">
      <c r="B172" s="3310"/>
      <c r="C172" s="3242"/>
      <c r="D172" s="3313"/>
      <c r="E172" s="1733"/>
      <c r="F172" s="1025" t="s">
        <v>2851</v>
      </c>
      <c r="G172" s="1047" t="s">
        <v>2758</v>
      </c>
      <c r="H172" s="3216"/>
      <c r="I172" s="3218"/>
      <c r="J172"/>
      <c r="K172"/>
    </row>
    <row r="173" spans="2:11" ht="34.5" customHeight="1" x14ac:dyDescent="0.25">
      <c r="B173" s="3310"/>
      <c r="C173" s="3242"/>
      <c r="D173" s="3313"/>
      <c r="E173" s="3313"/>
      <c r="F173" s="2184" t="s">
        <v>3090</v>
      </c>
      <c r="G173" s="2189"/>
      <c r="H173" s="3216"/>
      <c r="I173" s="3218"/>
      <c r="J173"/>
      <c r="K173"/>
    </row>
    <row r="174" spans="2:11" ht="39.75" customHeight="1" x14ac:dyDescent="0.25">
      <c r="B174" s="3310"/>
      <c r="C174" s="3242"/>
      <c r="D174" s="3313"/>
      <c r="E174" s="3313"/>
      <c r="F174" s="1023" t="s">
        <v>559</v>
      </c>
      <c r="G174" s="1033" t="s">
        <v>1114</v>
      </c>
      <c r="H174" s="3216"/>
      <c r="I174" s="3218"/>
      <c r="J174"/>
      <c r="K174"/>
    </row>
    <row r="175" spans="2:11" ht="39" customHeight="1" x14ac:dyDescent="0.25">
      <c r="B175" s="3310"/>
      <c r="C175" s="3242"/>
      <c r="D175" s="3313"/>
      <c r="E175" s="1734"/>
      <c r="F175" s="1023" t="s">
        <v>561</v>
      </c>
      <c r="G175" s="1033" t="s">
        <v>3037</v>
      </c>
      <c r="H175" s="3216"/>
      <c r="I175" s="3218"/>
      <c r="J175"/>
      <c r="K175"/>
    </row>
    <row r="176" spans="2:11" ht="20.100000000000001" customHeight="1" thickBot="1" x14ac:dyDescent="0.3">
      <c r="B176" s="3310"/>
      <c r="C176" s="3242"/>
      <c r="D176" s="3313"/>
      <c r="E176" s="3198" t="s">
        <v>3076</v>
      </c>
      <c r="F176" s="3353"/>
      <c r="G176" s="3353"/>
      <c r="H176" s="3216"/>
      <c r="I176" s="3218"/>
      <c r="J176"/>
      <c r="K176"/>
    </row>
    <row r="177" spans="2:11" ht="20.100000000000001" customHeight="1" x14ac:dyDescent="0.25">
      <c r="B177" s="3310"/>
      <c r="C177" s="3242"/>
      <c r="D177" s="3313"/>
      <c r="E177" s="1734" t="s">
        <v>2945</v>
      </c>
      <c r="F177" s="1734"/>
      <c r="G177" s="2419"/>
      <c r="H177" s="3216"/>
      <c r="I177" s="3218"/>
      <c r="J177"/>
      <c r="K177"/>
    </row>
    <row r="178" spans="2:11" ht="20.100000000000001" customHeight="1" thickBot="1" x14ac:dyDescent="0.3">
      <c r="B178" s="3278"/>
      <c r="C178" s="3321"/>
      <c r="D178" s="3314"/>
      <c r="E178" s="3307" t="s">
        <v>3091</v>
      </c>
      <c r="F178" s="3308"/>
      <c r="G178" s="3308"/>
      <c r="H178" s="3217"/>
      <c r="I178" s="3219"/>
      <c r="J178"/>
      <c r="K178"/>
    </row>
    <row r="179" spans="2:11" ht="20.100000000000001" customHeight="1" thickTop="1" x14ac:dyDescent="0.2">
      <c r="B179" s="3275" t="s">
        <v>3050</v>
      </c>
      <c r="C179" s="3291" t="s">
        <v>3093</v>
      </c>
      <c r="D179" s="3312" t="s">
        <v>3222</v>
      </c>
      <c r="E179" s="3367" t="s">
        <v>2856</v>
      </c>
      <c r="F179" s="3367"/>
      <c r="G179" s="3367"/>
      <c r="H179" s="3220" t="s">
        <v>2</v>
      </c>
      <c r="I179" s="3221" t="s">
        <v>2</v>
      </c>
    </row>
    <row r="180" spans="2:11" ht="36.75" customHeight="1" x14ac:dyDescent="0.2">
      <c r="B180" s="3310"/>
      <c r="C180" s="3242"/>
      <c r="D180" s="3313"/>
      <c r="E180" s="953"/>
      <c r="F180" s="1025" t="s">
        <v>2851</v>
      </c>
      <c r="G180" s="1032" t="s">
        <v>2778</v>
      </c>
      <c r="H180" s="3216"/>
      <c r="I180" s="3218"/>
    </row>
    <row r="181" spans="2:11" ht="20.100000000000001" customHeight="1" thickBot="1" x14ac:dyDescent="0.25">
      <c r="B181" s="3310"/>
      <c r="C181" s="3242"/>
      <c r="D181" s="3313"/>
      <c r="E181" s="3194" t="s">
        <v>3089</v>
      </c>
      <c r="F181" s="3366"/>
      <c r="G181" s="3366"/>
      <c r="H181" s="3216"/>
      <c r="I181" s="3218"/>
    </row>
    <row r="182" spans="2:11" ht="20.100000000000001" customHeight="1" x14ac:dyDescent="0.2">
      <c r="B182" s="3310"/>
      <c r="C182" s="3242"/>
      <c r="D182" s="3313"/>
      <c r="E182" s="3368" t="s">
        <v>2856</v>
      </c>
      <c r="F182" s="3369"/>
      <c r="G182" s="3369"/>
      <c r="H182" s="3216"/>
      <c r="I182" s="3218"/>
    </row>
    <row r="183" spans="2:11" ht="36" customHeight="1" x14ac:dyDescent="0.2">
      <c r="B183" s="3310"/>
      <c r="C183" s="3242"/>
      <c r="D183" s="3313"/>
      <c r="E183" s="1733"/>
      <c r="F183" s="1025" t="s">
        <v>2851</v>
      </c>
      <c r="G183" s="1047" t="s">
        <v>2758</v>
      </c>
      <c r="H183" s="3216"/>
      <c r="I183" s="3218"/>
    </row>
    <row r="184" spans="2:11" ht="41.25" customHeight="1" x14ac:dyDescent="0.2">
      <c r="B184" s="3310"/>
      <c r="C184" s="3242"/>
      <c r="D184" s="3313"/>
      <c r="E184" s="3313"/>
      <c r="F184" s="1023" t="s">
        <v>559</v>
      </c>
      <c r="G184" s="1033" t="s">
        <v>3038</v>
      </c>
      <c r="H184" s="3216"/>
      <c r="I184" s="3218"/>
    </row>
    <row r="185" spans="2:11" ht="39.75" customHeight="1" x14ac:dyDescent="0.2">
      <c r="B185" s="3310"/>
      <c r="C185" s="3242"/>
      <c r="D185" s="3313"/>
      <c r="E185" s="1734"/>
      <c r="F185" s="1023" t="s">
        <v>561</v>
      </c>
      <c r="G185" s="1033" t="s">
        <v>3037</v>
      </c>
      <c r="H185" s="3216"/>
      <c r="I185" s="3218"/>
    </row>
    <row r="186" spans="2:11" ht="20.100000000000001" customHeight="1" thickBot="1" x14ac:dyDescent="0.25">
      <c r="B186" s="3310"/>
      <c r="C186" s="3242"/>
      <c r="D186" s="3313"/>
      <c r="E186" s="3198" t="s">
        <v>3076</v>
      </c>
      <c r="F186" s="3353"/>
      <c r="G186" s="3353"/>
      <c r="H186" s="3216"/>
      <c r="I186" s="3218"/>
    </row>
    <row r="187" spans="2:11" ht="20.100000000000001" customHeight="1" x14ac:dyDescent="0.2">
      <c r="B187" s="3310"/>
      <c r="C187" s="3242"/>
      <c r="D187" s="3313"/>
      <c r="E187" s="1734" t="s">
        <v>2945</v>
      </c>
      <c r="F187" s="1734"/>
      <c r="G187" s="2419"/>
      <c r="H187" s="3216"/>
      <c r="I187" s="3218"/>
    </row>
    <row r="188" spans="2:11" ht="20.100000000000001" customHeight="1" thickBot="1" x14ac:dyDescent="0.25">
      <c r="B188" s="3278"/>
      <c r="C188" s="3321"/>
      <c r="D188" s="3314"/>
      <c r="E188" s="3307" t="s">
        <v>3091</v>
      </c>
      <c r="F188" s="3308"/>
      <c r="G188" s="3308"/>
      <c r="H188" s="3217"/>
      <c r="I188" s="3219"/>
    </row>
    <row r="189" spans="2:11" ht="20.100000000000001" customHeight="1" thickTop="1" x14ac:dyDescent="0.2">
      <c r="B189" s="3275" t="s">
        <v>3051</v>
      </c>
      <c r="C189" s="3291" t="s">
        <v>3094</v>
      </c>
      <c r="D189" s="3312" t="s">
        <v>3222</v>
      </c>
      <c r="E189" s="3367" t="s">
        <v>2856</v>
      </c>
      <c r="F189" s="3367"/>
      <c r="G189" s="3367"/>
      <c r="H189" s="3220" t="s">
        <v>2</v>
      </c>
      <c r="I189" s="3221" t="s">
        <v>2</v>
      </c>
    </row>
    <row r="190" spans="2:11" ht="39.950000000000003" customHeight="1" x14ac:dyDescent="0.2">
      <c r="B190" s="3310"/>
      <c r="C190" s="3242"/>
      <c r="D190" s="3313"/>
      <c r="E190" s="953"/>
      <c r="F190" s="1025" t="s">
        <v>2851</v>
      </c>
      <c r="G190" s="1032" t="s">
        <v>2778</v>
      </c>
      <c r="H190" s="3216"/>
      <c r="I190" s="3218"/>
    </row>
    <row r="191" spans="2:11" ht="20.100000000000001" customHeight="1" thickBot="1" x14ac:dyDescent="0.25">
      <c r="B191" s="3310"/>
      <c r="C191" s="3242"/>
      <c r="D191" s="3313"/>
      <c r="E191" s="3194" t="s">
        <v>3089</v>
      </c>
      <c r="F191" s="3366"/>
      <c r="G191" s="3366"/>
      <c r="H191" s="3216"/>
      <c r="I191" s="3218"/>
    </row>
    <row r="192" spans="2:11" ht="20.100000000000001" customHeight="1" x14ac:dyDescent="0.2">
      <c r="B192" s="3310"/>
      <c r="C192" s="3242"/>
      <c r="D192" s="3313"/>
      <c r="E192" s="3368" t="s">
        <v>2856</v>
      </c>
      <c r="F192" s="3369"/>
      <c r="G192" s="3369"/>
      <c r="H192" s="3216"/>
      <c r="I192" s="3218"/>
    </row>
    <row r="193" spans="2:9" ht="39.950000000000003" customHeight="1" x14ac:dyDescent="0.2">
      <c r="B193" s="3310"/>
      <c r="C193" s="3242"/>
      <c r="D193" s="3313"/>
      <c r="E193" s="1733"/>
      <c r="F193" s="1025" t="s">
        <v>2851</v>
      </c>
      <c r="G193" s="1047" t="s">
        <v>2758</v>
      </c>
      <c r="H193" s="3216"/>
      <c r="I193" s="3218"/>
    </row>
    <row r="194" spans="2:9" ht="39.950000000000003" customHeight="1" x14ac:dyDescent="0.2">
      <c r="B194" s="3310"/>
      <c r="C194" s="3242"/>
      <c r="D194" s="3313"/>
      <c r="E194" s="3313"/>
      <c r="F194" s="1023" t="s">
        <v>559</v>
      </c>
      <c r="G194" s="1033" t="s">
        <v>3039</v>
      </c>
      <c r="H194" s="3216"/>
      <c r="I194" s="3218"/>
    </row>
    <row r="195" spans="2:9" ht="39.950000000000003" customHeight="1" x14ac:dyDescent="0.2">
      <c r="B195" s="3310"/>
      <c r="C195" s="3242"/>
      <c r="D195" s="3313"/>
      <c r="E195" s="1734"/>
      <c r="F195" s="1023" t="s">
        <v>561</v>
      </c>
      <c r="G195" s="1033" t="s">
        <v>3037</v>
      </c>
      <c r="H195" s="3216"/>
      <c r="I195" s="3218"/>
    </row>
    <row r="196" spans="2:9" ht="20.100000000000001" customHeight="1" thickBot="1" x14ac:dyDescent="0.25">
      <c r="B196" s="3310"/>
      <c r="C196" s="3242"/>
      <c r="D196" s="3313"/>
      <c r="E196" s="3198" t="s">
        <v>3076</v>
      </c>
      <c r="F196" s="3353"/>
      <c r="G196" s="3353"/>
      <c r="H196" s="3216"/>
      <c r="I196" s="3218"/>
    </row>
    <row r="197" spans="2:9" ht="20.100000000000001" customHeight="1" x14ac:dyDescent="0.2">
      <c r="B197" s="3310"/>
      <c r="C197" s="3242"/>
      <c r="D197" s="3313"/>
      <c r="E197" s="1734" t="s">
        <v>2945</v>
      </c>
      <c r="F197" s="1734"/>
      <c r="G197" s="2419"/>
      <c r="H197" s="3216"/>
      <c r="I197" s="3218"/>
    </row>
    <row r="198" spans="2:9" ht="20.100000000000001" customHeight="1" thickBot="1" x14ac:dyDescent="0.25">
      <c r="B198" s="3278"/>
      <c r="C198" s="3321"/>
      <c r="D198" s="3314"/>
      <c r="E198" s="3307" t="s">
        <v>3091</v>
      </c>
      <c r="F198" s="3308"/>
      <c r="G198" s="3308"/>
      <c r="H198" s="3217"/>
      <c r="I198" s="3219"/>
    </row>
    <row r="199" spans="2:9" ht="20.100000000000001" customHeight="1" thickTop="1" x14ac:dyDescent="0.2">
      <c r="B199" s="3275" t="s">
        <v>3052</v>
      </c>
      <c r="C199" s="3291" t="s">
        <v>3095</v>
      </c>
      <c r="D199" s="3312" t="s">
        <v>3223</v>
      </c>
      <c r="E199" s="3367" t="s">
        <v>2856</v>
      </c>
      <c r="F199" s="3367"/>
      <c r="G199" s="3367"/>
      <c r="H199" s="3220" t="s">
        <v>2</v>
      </c>
      <c r="I199" s="3221" t="s">
        <v>2</v>
      </c>
    </row>
    <row r="200" spans="2:9" ht="31.5" customHeight="1" x14ac:dyDescent="0.2">
      <c r="B200" s="3310"/>
      <c r="C200" s="3242"/>
      <c r="D200" s="3313"/>
      <c r="E200" s="953"/>
      <c r="F200" s="1025" t="s">
        <v>2851</v>
      </c>
      <c r="G200" s="1032" t="s">
        <v>2778</v>
      </c>
      <c r="H200" s="3216"/>
      <c r="I200" s="3218"/>
    </row>
    <row r="201" spans="2:9" ht="20.100000000000001" customHeight="1" thickBot="1" x14ac:dyDescent="0.25">
      <c r="B201" s="3310"/>
      <c r="C201" s="3242"/>
      <c r="D201" s="3313"/>
      <c r="E201" s="3194" t="s">
        <v>3089</v>
      </c>
      <c r="F201" s="3366"/>
      <c r="G201" s="3366"/>
      <c r="H201" s="3216"/>
      <c r="I201" s="3218"/>
    </row>
    <row r="202" spans="2:9" ht="20.100000000000001" customHeight="1" x14ac:dyDescent="0.2">
      <c r="B202" s="3310"/>
      <c r="C202" s="3242"/>
      <c r="D202" s="3313"/>
      <c r="E202" s="3368" t="s">
        <v>2856</v>
      </c>
      <c r="F202" s="3369"/>
      <c r="G202" s="3369"/>
      <c r="H202" s="3216"/>
      <c r="I202" s="3218"/>
    </row>
    <row r="203" spans="2:9" ht="29.25" customHeight="1" x14ac:dyDescent="0.2">
      <c r="B203" s="3310"/>
      <c r="C203" s="3242"/>
      <c r="D203" s="3313"/>
      <c r="E203" s="3360"/>
      <c r="F203" s="1025" t="s">
        <v>2851</v>
      </c>
      <c r="G203" s="1047" t="s">
        <v>2758</v>
      </c>
      <c r="H203" s="3216"/>
      <c r="I203" s="3218"/>
    </row>
    <row r="204" spans="2:9" ht="38.25" customHeight="1" x14ac:dyDescent="0.2">
      <c r="B204" s="3310"/>
      <c r="C204" s="3242"/>
      <c r="D204" s="3313"/>
      <c r="E204" s="3370"/>
      <c r="F204" s="1023" t="s">
        <v>559</v>
      </c>
      <c r="G204" s="1033" t="s">
        <v>401</v>
      </c>
      <c r="H204" s="3216"/>
      <c r="I204" s="3218"/>
    </row>
    <row r="205" spans="2:9" ht="36.75" customHeight="1" x14ac:dyDescent="0.2">
      <c r="B205" s="3310"/>
      <c r="C205" s="3242"/>
      <c r="D205" s="3313"/>
      <c r="E205" s="3370"/>
      <c r="F205" s="1023" t="s">
        <v>561</v>
      </c>
      <c r="G205" s="1033" t="s">
        <v>3135</v>
      </c>
      <c r="H205" s="3216"/>
      <c r="I205" s="3218"/>
    </row>
    <row r="206" spans="2:9" ht="36.75" customHeight="1" x14ac:dyDescent="0.2">
      <c r="B206" s="3310"/>
      <c r="C206" s="3242"/>
      <c r="D206" s="3313"/>
      <c r="E206" s="3370"/>
      <c r="F206" s="1035" t="s">
        <v>2183</v>
      </c>
      <c r="G206" s="1033" t="s">
        <v>717</v>
      </c>
      <c r="H206" s="3216"/>
      <c r="I206" s="3218"/>
    </row>
    <row r="207" spans="2:9" ht="36.75" customHeight="1" x14ac:dyDescent="0.2">
      <c r="B207" s="3310"/>
      <c r="C207" s="3242"/>
      <c r="D207" s="3313"/>
      <c r="E207" s="3361"/>
      <c r="F207" s="1023" t="s">
        <v>562</v>
      </c>
      <c r="G207" s="1033" t="s">
        <v>3133</v>
      </c>
      <c r="H207" s="3216"/>
      <c r="I207" s="3218"/>
    </row>
    <row r="208" spans="2:9" ht="20.100000000000001" customHeight="1" thickBot="1" x14ac:dyDescent="0.25">
      <c r="B208" s="3310"/>
      <c r="C208" s="3242"/>
      <c r="D208" s="3313"/>
      <c r="E208" s="3198" t="s">
        <v>3076</v>
      </c>
      <c r="F208" s="3353"/>
      <c r="G208" s="3353"/>
      <c r="H208" s="3216"/>
      <c r="I208" s="3218"/>
    </row>
    <row r="209" spans="2:9" ht="20.100000000000001" customHeight="1" x14ac:dyDescent="0.2">
      <c r="B209" s="3310"/>
      <c r="C209" s="3242"/>
      <c r="D209" s="3313"/>
      <c r="E209" s="3368" t="s">
        <v>2856</v>
      </c>
      <c r="F209" s="3369"/>
      <c r="G209" s="3369"/>
      <c r="H209" s="3216"/>
      <c r="I209" s="3218"/>
    </row>
    <row r="210" spans="2:9" ht="29.25" customHeight="1" x14ac:dyDescent="0.2">
      <c r="B210" s="3310"/>
      <c r="C210" s="3242"/>
      <c r="D210" s="3313"/>
      <c r="E210" s="3360"/>
      <c r="F210" s="1042" t="s">
        <v>2851</v>
      </c>
      <c r="G210" s="1047" t="s">
        <v>2758</v>
      </c>
      <c r="H210" s="3216"/>
      <c r="I210" s="3218"/>
    </row>
    <row r="211" spans="2:9" ht="38.25" customHeight="1" x14ac:dyDescent="0.2">
      <c r="B211" s="3310"/>
      <c r="C211" s="3242"/>
      <c r="D211" s="3313"/>
      <c r="E211" s="3370"/>
      <c r="F211" s="1035" t="s">
        <v>559</v>
      </c>
      <c r="G211" s="1033" t="s">
        <v>401</v>
      </c>
      <c r="H211" s="3216"/>
      <c r="I211" s="3218"/>
    </row>
    <row r="212" spans="2:9" ht="36.75" customHeight="1" x14ac:dyDescent="0.2">
      <c r="B212" s="3310"/>
      <c r="C212" s="3242"/>
      <c r="D212" s="3313"/>
      <c r="E212" s="3370"/>
      <c r="F212" s="1035" t="s">
        <v>561</v>
      </c>
      <c r="G212" s="1033" t="s">
        <v>3136</v>
      </c>
      <c r="H212" s="3216"/>
      <c r="I212" s="3218"/>
    </row>
    <row r="213" spans="2:9" ht="36.75" customHeight="1" x14ac:dyDescent="0.2">
      <c r="B213" s="3310"/>
      <c r="C213" s="3242"/>
      <c r="D213" s="3313"/>
      <c r="E213" s="3370"/>
      <c r="F213" s="1035" t="s">
        <v>2183</v>
      </c>
      <c r="G213" s="1033" t="s">
        <v>1263</v>
      </c>
      <c r="H213" s="3216"/>
      <c r="I213" s="3218"/>
    </row>
    <row r="214" spans="2:9" ht="36.75" customHeight="1" x14ac:dyDescent="0.2">
      <c r="B214" s="3310"/>
      <c r="C214" s="3242"/>
      <c r="D214" s="3313"/>
      <c r="E214" s="3370"/>
      <c r="F214" s="1035" t="s">
        <v>562</v>
      </c>
      <c r="G214" s="1033" t="s">
        <v>3134</v>
      </c>
      <c r="H214" s="3216"/>
      <c r="I214" s="3218"/>
    </row>
    <row r="215" spans="2:9" ht="33" customHeight="1" x14ac:dyDescent="0.2">
      <c r="B215" s="3310"/>
      <c r="C215" s="3242"/>
      <c r="D215" s="3313"/>
      <c r="E215" s="3361"/>
      <c r="F215" s="2189" t="s">
        <v>3096</v>
      </c>
      <c r="G215" s="2189"/>
      <c r="H215" s="3216"/>
      <c r="I215" s="3218"/>
    </row>
    <row r="216" spans="2:9" ht="20.100000000000001" customHeight="1" x14ac:dyDescent="0.2">
      <c r="B216" s="3310"/>
      <c r="C216" s="3242"/>
      <c r="D216" s="3313"/>
      <c r="E216" s="2184" t="s">
        <v>3097</v>
      </c>
      <c r="F216" s="2189"/>
      <c r="G216" s="2189"/>
      <c r="H216" s="3216"/>
      <c r="I216" s="3218"/>
    </row>
    <row r="217" spans="2:9" ht="20.100000000000001" customHeight="1" thickBot="1" x14ac:dyDescent="0.25">
      <c r="B217" s="3310"/>
      <c r="C217" s="3242"/>
      <c r="D217" s="3313"/>
      <c r="E217" s="3198" t="s">
        <v>3098</v>
      </c>
      <c r="F217" s="3353"/>
      <c r="G217" s="3353"/>
      <c r="H217" s="3216"/>
      <c r="I217" s="3218"/>
    </row>
    <row r="218" spans="2:9" ht="20.100000000000001" customHeight="1" x14ac:dyDescent="0.2">
      <c r="B218" s="3310"/>
      <c r="C218" s="3242"/>
      <c r="D218" s="3313"/>
      <c r="E218" s="1734" t="s">
        <v>2945</v>
      </c>
      <c r="F218" s="1734"/>
      <c r="G218" s="2419"/>
      <c r="H218" s="3216"/>
      <c r="I218" s="3218"/>
    </row>
    <row r="219" spans="2:9" ht="20.100000000000001" customHeight="1" thickBot="1" x14ac:dyDescent="0.25">
      <c r="B219" s="3311"/>
      <c r="C219" s="3243"/>
      <c r="D219" s="3314"/>
      <c r="E219" s="3307" t="s">
        <v>3091</v>
      </c>
      <c r="F219" s="3308"/>
      <c r="G219" s="3308"/>
      <c r="H219" s="3217"/>
      <c r="I219" s="3219"/>
    </row>
    <row r="220" spans="2:9" ht="18.95" customHeight="1" thickTop="1" x14ac:dyDescent="0.2">
      <c r="B220" s="3319" t="s">
        <v>3099</v>
      </c>
      <c r="C220" s="3291" t="s">
        <v>3100</v>
      </c>
      <c r="D220" s="3205" t="s">
        <v>8</v>
      </c>
      <c r="E220" s="3395" t="s">
        <v>2920</v>
      </c>
      <c r="F220" s="3396"/>
      <c r="G220" s="3397"/>
      <c r="H220" s="3214" t="s">
        <v>2</v>
      </c>
      <c r="I220" s="3187" t="s">
        <v>2</v>
      </c>
    </row>
    <row r="221" spans="2:9" ht="42.75" customHeight="1" x14ac:dyDescent="0.2">
      <c r="B221" s="3276"/>
      <c r="C221" s="3320"/>
      <c r="D221" s="2002"/>
      <c r="E221" s="941"/>
      <c r="F221" s="1026" t="s">
        <v>498</v>
      </c>
      <c r="G221" s="1067" t="s">
        <v>8</v>
      </c>
      <c r="H221" s="3216"/>
      <c r="I221" s="3218"/>
    </row>
    <row r="222" spans="2:9" ht="18.95" customHeight="1" thickBot="1" x14ac:dyDescent="0.25">
      <c r="B222" s="3276"/>
      <c r="C222" s="3320"/>
      <c r="D222" s="2002"/>
      <c r="E222" s="3372" t="s">
        <v>2919</v>
      </c>
      <c r="F222" s="3373"/>
      <c r="G222" s="3374"/>
      <c r="H222" s="3216"/>
      <c r="I222" s="3218"/>
    </row>
    <row r="223" spans="2:9" ht="18.95" customHeight="1" thickTop="1" x14ac:dyDescent="0.2">
      <c r="B223" s="3276"/>
      <c r="C223" s="3320"/>
      <c r="D223" s="2002"/>
      <c r="E223" s="3371" t="s">
        <v>2928</v>
      </c>
      <c r="F223" s="3371"/>
      <c r="G223" s="3371"/>
      <c r="H223" s="3216"/>
      <c r="I223" s="3218"/>
    </row>
    <row r="224" spans="2:9" ht="36.75" customHeight="1" x14ac:dyDescent="0.2">
      <c r="B224" s="3276"/>
      <c r="C224" s="3320"/>
      <c r="D224" s="2002"/>
      <c r="E224" s="1044"/>
      <c r="F224" s="1021" t="s">
        <v>512</v>
      </c>
      <c r="G224" s="1067" t="s">
        <v>8</v>
      </c>
      <c r="H224" s="3216"/>
      <c r="I224" s="3218"/>
    </row>
    <row r="225" spans="2:12" ht="18.95" customHeight="1" thickBot="1" x14ac:dyDescent="0.25">
      <c r="B225" s="3276"/>
      <c r="C225" s="3320"/>
      <c r="D225" s="2002"/>
      <c r="E225" s="3372" t="s">
        <v>2921</v>
      </c>
      <c r="F225" s="3373"/>
      <c r="G225" s="3374"/>
      <c r="H225" s="3216"/>
      <c r="I225" s="3218"/>
    </row>
    <row r="226" spans="2:12" ht="18.95" customHeight="1" thickTop="1" x14ac:dyDescent="0.2">
      <c r="B226" s="3276"/>
      <c r="C226" s="3320"/>
      <c r="D226" s="2002"/>
      <c r="E226" s="3375" t="s">
        <v>2926</v>
      </c>
      <c r="F226" s="3376"/>
      <c r="G226" s="3377"/>
      <c r="H226" s="3216"/>
      <c r="I226" s="3218"/>
    </row>
    <row r="227" spans="2:12" ht="36.75" customHeight="1" x14ac:dyDescent="0.2">
      <c r="B227" s="3276"/>
      <c r="C227" s="3320"/>
      <c r="D227" s="2002"/>
      <c r="E227" s="3386"/>
      <c r="F227" s="1021" t="s">
        <v>512</v>
      </c>
      <c r="G227" s="1067" t="s">
        <v>884</v>
      </c>
      <c r="H227" s="3216"/>
      <c r="I227" s="3218"/>
    </row>
    <row r="228" spans="2:12" ht="37.5" customHeight="1" x14ac:dyDescent="0.2">
      <c r="B228" s="3276"/>
      <c r="C228" s="3320"/>
      <c r="D228" s="2002"/>
      <c r="E228" s="3386"/>
      <c r="F228" s="1021" t="s">
        <v>524</v>
      </c>
      <c r="G228" s="1067" t="s">
        <v>2922</v>
      </c>
      <c r="H228" s="3216"/>
      <c r="I228" s="3218"/>
    </row>
    <row r="229" spans="2:12" ht="37.5" customHeight="1" x14ac:dyDescent="0.2">
      <c r="B229" s="3276"/>
      <c r="C229" s="3320"/>
      <c r="D229" s="2002"/>
      <c r="E229" s="3386"/>
      <c r="F229" s="1021" t="s">
        <v>573</v>
      </c>
      <c r="G229" s="1068" t="s">
        <v>8</v>
      </c>
      <c r="H229" s="3216"/>
      <c r="I229" s="3218"/>
    </row>
    <row r="230" spans="2:12" ht="37.5" customHeight="1" x14ac:dyDescent="0.2">
      <c r="B230" s="3276"/>
      <c r="C230" s="3320"/>
      <c r="D230" s="2002"/>
      <c r="E230" s="3386"/>
      <c r="F230" s="1022" t="s">
        <v>559</v>
      </c>
      <c r="G230" s="1069" t="s">
        <v>2976</v>
      </c>
      <c r="H230" s="3216"/>
      <c r="I230" s="3218"/>
    </row>
    <row r="231" spans="2:12" ht="18.95" customHeight="1" thickBot="1" x14ac:dyDescent="0.25">
      <c r="B231" s="3276"/>
      <c r="C231" s="3320"/>
      <c r="D231" s="2002"/>
      <c r="E231" s="3372" t="s">
        <v>2923</v>
      </c>
      <c r="F231" s="3373"/>
      <c r="G231" s="3387"/>
      <c r="H231" s="3216"/>
      <c r="I231" s="3218"/>
    </row>
    <row r="232" spans="2:12" ht="18.95" customHeight="1" thickTop="1" x14ac:dyDescent="0.2">
      <c r="B232" s="3276"/>
      <c r="C232" s="3320"/>
      <c r="D232" s="2002"/>
      <c r="E232" s="3375" t="s">
        <v>2926</v>
      </c>
      <c r="F232" s="3376"/>
      <c r="G232" s="3377"/>
      <c r="H232" s="3216"/>
      <c r="I232" s="3218"/>
    </row>
    <row r="233" spans="2:12" ht="36.75" customHeight="1" x14ac:dyDescent="0.25">
      <c r="B233" s="3276"/>
      <c r="C233" s="3320"/>
      <c r="D233" s="2002"/>
      <c r="E233" s="3388"/>
      <c r="F233" s="1021" t="s">
        <v>512</v>
      </c>
      <c r="G233" s="1070" t="s">
        <v>884</v>
      </c>
      <c r="H233" s="3216"/>
      <c r="I233" s="3218"/>
      <c r="J233"/>
      <c r="K233"/>
      <c r="L233"/>
    </row>
    <row r="234" spans="2:12" ht="37.5" customHeight="1" x14ac:dyDescent="0.25">
      <c r="B234" s="3276"/>
      <c r="C234" s="3320"/>
      <c r="D234" s="2002"/>
      <c r="E234" s="3388"/>
      <c r="F234" s="1021" t="s">
        <v>573</v>
      </c>
      <c r="G234" s="1070" t="s">
        <v>2924</v>
      </c>
      <c r="H234" s="3216"/>
      <c r="I234" s="3218"/>
      <c r="J234"/>
      <c r="K234"/>
      <c r="L234"/>
    </row>
    <row r="235" spans="2:12" ht="37.5" customHeight="1" x14ac:dyDescent="0.25">
      <c r="B235" s="3276"/>
      <c r="C235" s="3320"/>
      <c r="D235" s="2002"/>
      <c r="E235" s="3388"/>
      <c r="F235" s="1021" t="s">
        <v>559</v>
      </c>
      <c r="G235" s="1034" t="s">
        <v>2925</v>
      </c>
      <c r="H235" s="3216"/>
      <c r="I235" s="3218"/>
      <c r="J235"/>
      <c r="K235"/>
      <c r="L235"/>
    </row>
    <row r="236" spans="2:12" ht="37.5" customHeight="1" x14ac:dyDescent="0.25">
      <c r="B236" s="3276"/>
      <c r="C236" s="3320"/>
      <c r="D236" s="2002"/>
      <c r="E236" s="3388"/>
      <c r="F236" s="1021" t="s">
        <v>1901</v>
      </c>
      <c r="G236" s="1070" t="s">
        <v>8</v>
      </c>
      <c r="H236" s="3216"/>
      <c r="I236" s="3218"/>
      <c r="J236"/>
      <c r="K236"/>
      <c r="L236"/>
    </row>
    <row r="237" spans="2:12" ht="29.25" customHeight="1" thickBot="1" x14ac:dyDescent="0.3">
      <c r="B237" s="3278"/>
      <c r="C237" s="3321"/>
      <c r="D237" s="3166"/>
      <c r="E237" s="3231" t="s">
        <v>2985</v>
      </c>
      <c r="F237" s="3166"/>
      <c r="G237" s="3167"/>
      <c r="H237" s="3217"/>
      <c r="I237" s="3219"/>
      <c r="J237"/>
      <c r="K237"/>
      <c r="L237"/>
    </row>
    <row r="238" spans="2:12" ht="51" customHeight="1" thickTop="1" thickBot="1" x14ac:dyDescent="0.25">
      <c r="B238" s="937" t="s">
        <v>2740</v>
      </c>
      <c r="C238" s="944" t="s">
        <v>3011</v>
      </c>
      <c r="D238" s="943" t="s">
        <v>8</v>
      </c>
      <c r="E238" s="3389" t="s">
        <v>2757</v>
      </c>
      <c r="F238" s="3389"/>
      <c r="G238" s="3390"/>
      <c r="H238" s="1078" t="s">
        <v>2</v>
      </c>
      <c r="I238" s="1079" t="s">
        <v>2</v>
      </c>
    </row>
    <row r="239" spans="2:12" ht="18.75" customHeight="1" thickTop="1" x14ac:dyDescent="0.2">
      <c r="B239" s="3319" t="s">
        <v>3101</v>
      </c>
      <c r="C239" s="3291" t="s">
        <v>3102</v>
      </c>
      <c r="D239" s="3205" t="s">
        <v>2752</v>
      </c>
      <c r="E239" s="3378" t="s">
        <v>2933</v>
      </c>
      <c r="F239" s="3379"/>
      <c r="G239" s="3380"/>
      <c r="H239" s="3214" t="s">
        <v>2</v>
      </c>
      <c r="I239" s="3187" t="s">
        <v>2</v>
      </c>
    </row>
    <row r="240" spans="2:12" ht="39" customHeight="1" x14ac:dyDescent="0.2">
      <c r="B240" s="3276"/>
      <c r="C240" s="3320"/>
      <c r="D240" s="2002"/>
      <c r="E240" s="3381"/>
      <c r="F240" s="1040" t="s">
        <v>2934</v>
      </c>
      <c r="G240" s="1044" t="s">
        <v>376</v>
      </c>
      <c r="H240" s="3216"/>
      <c r="I240" s="3218"/>
    </row>
    <row r="241" spans="2:10" ht="47.25" customHeight="1" x14ac:dyDescent="0.25">
      <c r="B241" s="3276"/>
      <c r="C241" s="3320"/>
      <c r="D241" s="2002"/>
      <c r="E241" s="3382"/>
      <c r="F241" s="945" t="s">
        <v>2936</v>
      </c>
      <c r="G241" s="1054" t="s">
        <v>2002</v>
      </c>
      <c r="H241" s="3216"/>
      <c r="I241" s="3218"/>
      <c r="J241"/>
    </row>
    <row r="242" spans="2:10" ht="52.5" customHeight="1" x14ac:dyDescent="0.25">
      <c r="B242" s="3276"/>
      <c r="C242" s="3320"/>
      <c r="D242" s="2002"/>
      <c r="E242" s="3382"/>
      <c r="F242" s="1040" t="s">
        <v>2935</v>
      </c>
      <c r="G242" s="1044" t="s">
        <v>1873</v>
      </c>
      <c r="H242" s="3216"/>
      <c r="I242" s="3218"/>
      <c r="J242"/>
    </row>
    <row r="243" spans="2:10" ht="43.5" customHeight="1" x14ac:dyDescent="0.2">
      <c r="B243" s="3276"/>
      <c r="C243" s="3320"/>
      <c r="D243" s="2002"/>
      <c r="E243" s="3382"/>
      <c r="F243" s="1041" t="s">
        <v>2937</v>
      </c>
      <c r="G243" s="1046" t="s">
        <v>1119</v>
      </c>
      <c r="H243" s="3216"/>
      <c r="I243" s="3218"/>
    </row>
    <row r="244" spans="2:10" ht="14.25" customHeight="1" x14ac:dyDescent="0.2">
      <c r="B244" s="3276"/>
      <c r="C244" s="3320"/>
      <c r="D244" s="2002"/>
      <c r="E244" s="3382"/>
      <c r="F244" s="3384" t="s">
        <v>920</v>
      </c>
      <c r="G244" s="3385"/>
      <c r="H244" s="3216"/>
      <c r="I244" s="3218"/>
    </row>
    <row r="245" spans="2:10" ht="41.25" customHeight="1" x14ac:dyDescent="0.2">
      <c r="B245" s="3276"/>
      <c r="C245" s="3320"/>
      <c r="D245" s="2002"/>
      <c r="E245" s="3382"/>
      <c r="F245" s="1040" t="s">
        <v>2934</v>
      </c>
      <c r="G245" s="1066" t="s">
        <v>376</v>
      </c>
      <c r="H245" s="3216"/>
      <c r="I245" s="3218"/>
    </row>
    <row r="246" spans="2:10" ht="47.25" customHeight="1" x14ac:dyDescent="0.25">
      <c r="B246" s="3276"/>
      <c r="C246" s="3320"/>
      <c r="D246" s="2002"/>
      <c r="E246" s="3382"/>
      <c r="F246" s="946" t="s">
        <v>2936</v>
      </c>
      <c r="G246" s="1066" t="s">
        <v>1935</v>
      </c>
      <c r="H246" s="3216"/>
      <c r="I246" s="3218"/>
      <c r="J246"/>
    </row>
    <row r="247" spans="2:10" ht="45.75" customHeight="1" x14ac:dyDescent="0.2">
      <c r="B247" s="3276"/>
      <c r="C247" s="3320"/>
      <c r="D247" s="2002"/>
      <c r="E247" s="3382"/>
      <c r="F247" s="1040" t="s">
        <v>2935</v>
      </c>
      <c r="G247" s="1066" t="s">
        <v>1873</v>
      </c>
      <c r="H247" s="3216"/>
      <c r="I247" s="3218"/>
    </row>
    <row r="248" spans="2:10" ht="43.5" customHeight="1" x14ac:dyDescent="0.2">
      <c r="B248" s="3276"/>
      <c r="C248" s="3320"/>
      <c r="D248" s="2002"/>
      <c r="E248" s="3382"/>
      <c r="F248" s="1040" t="s">
        <v>2937</v>
      </c>
      <c r="G248" s="1066" t="s">
        <v>407</v>
      </c>
      <c r="H248" s="3216"/>
      <c r="I248" s="3218"/>
    </row>
    <row r="249" spans="2:10" ht="44.25" customHeight="1" x14ac:dyDescent="0.2">
      <c r="B249" s="3276"/>
      <c r="C249" s="3320"/>
      <c r="D249" s="2002"/>
      <c r="E249" s="3382"/>
      <c r="F249" s="1040" t="s">
        <v>2939</v>
      </c>
      <c r="G249" s="1066" t="s">
        <v>408</v>
      </c>
      <c r="H249" s="3216"/>
      <c r="I249" s="3218"/>
    </row>
    <row r="250" spans="2:10" ht="45.75" customHeight="1" x14ac:dyDescent="0.2">
      <c r="B250" s="3276"/>
      <c r="C250" s="3320"/>
      <c r="D250" s="2002"/>
      <c r="E250" s="3382"/>
      <c r="F250" s="1040" t="s">
        <v>2940</v>
      </c>
      <c r="G250" s="1066" t="s">
        <v>93</v>
      </c>
      <c r="H250" s="3216"/>
      <c r="I250" s="3218"/>
    </row>
    <row r="251" spans="2:10" ht="41.25" customHeight="1" x14ac:dyDescent="0.2">
      <c r="B251" s="3276"/>
      <c r="C251" s="3320"/>
      <c r="D251" s="2002"/>
      <c r="E251" s="3382"/>
      <c r="F251" s="1040" t="s">
        <v>1265</v>
      </c>
      <c r="G251" s="1066" t="s">
        <v>2938</v>
      </c>
      <c r="H251" s="3216"/>
      <c r="I251" s="3218"/>
    </row>
    <row r="252" spans="2:10" ht="39.950000000000003" customHeight="1" x14ac:dyDescent="0.2">
      <c r="B252" s="3276"/>
      <c r="C252" s="3320"/>
      <c r="D252" s="2002"/>
      <c r="E252" s="3382"/>
      <c r="F252" s="1040" t="s">
        <v>2941</v>
      </c>
      <c r="G252" s="1066" t="s">
        <v>1904</v>
      </c>
      <c r="H252" s="3216"/>
      <c r="I252" s="3218"/>
    </row>
    <row r="253" spans="2:10" ht="16.5" customHeight="1" x14ac:dyDescent="0.2">
      <c r="B253" s="3276"/>
      <c r="C253" s="3320"/>
      <c r="D253" s="2002"/>
      <c r="E253" s="3382"/>
      <c r="F253" s="3384" t="s">
        <v>920</v>
      </c>
      <c r="G253" s="3385"/>
      <c r="H253" s="3216"/>
      <c r="I253" s="3218"/>
    </row>
    <row r="254" spans="2:10" ht="48.75" customHeight="1" x14ac:dyDescent="0.2">
      <c r="B254" s="3276"/>
      <c r="C254" s="3320"/>
      <c r="D254" s="2002"/>
      <c r="E254" s="3382"/>
      <c r="F254" s="1040" t="s">
        <v>2934</v>
      </c>
      <c r="G254" s="1066" t="s">
        <v>884</v>
      </c>
      <c r="H254" s="3216"/>
      <c r="I254" s="3218"/>
    </row>
    <row r="255" spans="2:10" ht="47.25" customHeight="1" x14ac:dyDescent="0.2">
      <c r="B255" s="3276"/>
      <c r="C255" s="3320"/>
      <c r="D255" s="2002"/>
      <c r="E255" s="3382"/>
      <c r="F255" s="1024" t="s">
        <v>524</v>
      </c>
      <c r="G255" s="1034" t="s">
        <v>408</v>
      </c>
      <c r="H255" s="3216"/>
      <c r="I255" s="3218"/>
    </row>
    <row r="256" spans="2:10" ht="44.25" customHeight="1" x14ac:dyDescent="0.2">
      <c r="B256" s="3276"/>
      <c r="C256" s="3320"/>
      <c r="D256" s="2002"/>
      <c r="E256" s="3382"/>
      <c r="F256" s="687" t="s">
        <v>525</v>
      </c>
      <c r="G256" s="1034" t="s">
        <v>147</v>
      </c>
      <c r="H256" s="3216"/>
      <c r="I256" s="3218"/>
    </row>
    <row r="257" spans="2:10" ht="54.75" customHeight="1" x14ac:dyDescent="0.25">
      <c r="B257" s="3276"/>
      <c r="C257" s="3320"/>
      <c r="D257" s="2002"/>
      <c r="E257" s="3382"/>
      <c r="F257" s="687" t="s">
        <v>504</v>
      </c>
      <c r="G257" s="1034" t="s">
        <v>2002</v>
      </c>
      <c r="H257" s="3216"/>
      <c r="I257" s="3218"/>
      <c r="J257"/>
    </row>
    <row r="258" spans="2:10" ht="47.25" customHeight="1" x14ac:dyDescent="0.2">
      <c r="B258" s="3276"/>
      <c r="C258" s="3320"/>
      <c r="D258" s="2002"/>
      <c r="E258" s="3382"/>
      <c r="F258" s="687" t="s">
        <v>2817</v>
      </c>
      <c r="G258" s="1071" t="s">
        <v>2938</v>
      </c>
      <c r="H258" s="3216"/>
      <c r="I258" s="3218"/>
    </row>
    <row r="259" spans="2:10" ht="47.25" customHeight="1" x14ac:dyDescent="0.2">
      <c r="B259" s="3276"/>
      <c r="C259" s="3320"/>
      <c r="D259" s="2002"/>
      <c r="E259" s="3383"/>
      <c r="F259" s="687" t="s">
        <v>2942</v>
      </c>
      <c r="G259" s="1034" t="s">
        <v>1904</v>
      </c>
      <c r="H259" s="3216"/>
      <c r="I259" s="3218"/>
    </row>
    <row r="260" spans="2:10" ht="21" customHeight="1" thickBot="1" x14ac:dyDescent="0.25">
      <c r="B260" s="3276"/>
      <c r="C260" s="3320"/>
      <c r="D260" s="2002"/>
      <c r="E260" s="3271" t="s">
        <v>2943</v>
      </c>
      <c r="F260" s="3271"/>
      <c r="G260" s="3271"/>
      <c r="H260" s="3216"/>
      <c r="I260" s="3218"/>
    </row>
    <row r="261" spans="2:10" ht="21.75" customHeight="1" thickTop="1" x14ac:dyDescent="0.2">
      <c r="B261" s="3276"/>
      <c r="C261" s="3320"/>
      <c r="D261" s="2002"/>
      <c r="E261" s="3375" t="s">
        <v>2944</v>
      </c>
      <c r="F261" s="3376"/>
      <c r="G261" s="3377"/>
      <c r="H261" s="3216"/>
      <c r="I261" s="3218"/>
    </row>
    <row r="262" spans="2:10" ht="47.25" customHeight="1" x14ac:dyDescent="0.2">
      <c r="B262" s="3276"/>
      <c r="C262" s="3320"/>
      <c r="D262" s="2002"/>
      <c r="E262" s="1054"/>
      <c r="F262" s="1040" t="s">
        <v>2934</v>
      </c>
      <c r="G262" s="1044" t="s">
        <v>1102</v>
      </c>
      <c r="H262" s="3216"/>
      <c r="I262" s="3218"/>
    </row>
    <row r="263" spans="2:10" ht="51.75" customHeight="1" x14ac:dyDescent="0.25">
      <c r="B263" s="3276"/>
      <c r="C263" s="3320"/>
      <c r="D263" s="2002"/>
      <c r="E263" s="1054"/>
      <c r="F263" s="1024" t="s">
        <v>521</v>
      </c>
      <c r="G263" s="1034" t="s">
        <v>2002</v>
      </c>
      <c r="H263" s="3216"/>
      <c r="I263" s="3218"/>
      <c r="J263"/>
    </row>
    <row r="264" spans="2:10" ht="46.5" customHeight="1" x14ac:dyDescent="0.2">
      <c r="B264" s="3276"/>
      <c r="C264" s="3320"/>
      <c r="D264" s="2002"/>
      <c r="E264" s="1054"/>
      <c r="F264" s="1040" t="s">
        <v>2937</v>
      </c>
      <c r="G264" s="1034" t="s">
        <v>1119</v>
      </c>
      <c r="H264" s="3216"/>
      <c r="I264" s="3218"/>
    </row>
    <row r="265" spans="2:10" ht="15.75" customHeight="1" x14ac:dyDescent="0.2">
      <c r="B265" s="3276"/>
      <c r="C265" s="3320"/>
      <c r="D265" s="2002"/>
      <c r="E265" s="1054"/>
      <c r="F265" s="3384" t="s">
        <v>920</v>
      </c>
      <c r="G265" s="3385"/>
      <c r="H265" s="3216"/>
      <c r="I265" s="3218"/>
    </row>
    <row r="266" spans="2:10" ht="45.75" customHeight="1" x14ac:dyDescent="0.2">
      <c r="B266" s="3276"/>
      <c r="C266" s="3320"/>
      <c r="D266" s="2002"/>
      <c r="E266" s="1054"/>
      <c r="F266" s="1040" t="s">
        <v>2934</v>
      </c>
      <c r="G266" s="1044" t="s">
        <v>1102</v>
      </c>
      <c r="H266" s="3216"/>
      <c r="I266" s="3218"/>
    </row>
    <row r="267" spans="2:10" ht="52.5" customHeight="1" x14ac:dyDescent="0.25">
      <c r="B267" s="3276"/>
      <c r="C267" s="3320"/>
      <c r="D267" s="2002"/>
      <c r="E267" s="1054"/>
      <c r="F267" s="1040" t="s">
        <v>2935</v>
      </c>
      <c r="G267" s="1066" t="s">
        <v>1935</v>
      </c>
      <c r="H267" s="3216"/>
      <c r="I267" s="3218"/>
      <c r="J267"/>
    </row>
    <row r="268" spans="2:10" ht="42.75" customHeight="1" x14ac:dyDescent="0.2">
      <c r="B268" s="3276"/>
      <c r="C268" s="3320"/>
      <c r="D268" s="2002"/>
      <c r="E268" s="1054"/>
      <c r="F268" s="1040" t="s">
        <v>2937</v>
      </c>
      <c r="G268" s="1034" t="s">
        <v>407</v>
      </c>
      <c r="H268" s="3216"/>
      <c r="I268" s="3218"/>
    </row>
    <row r="269" spans="2:10" ht="41.25" customHeight="1" x14ac:dyDescent="0.2">
      <c r="B269" s="3276"/>
      <c r="C269" s="3320"/>
      <c r="D269" s="2002"/>
      <c r="E269" s="1054"/>
      <c r="F269" s="1024" t="s">
        <v>524</v>
      </c>
      <c r="G269" s="1034" t="s">
        <v>408</v>
      </c>
      <c r="H269" s="3216"/>
      <c r="I269" s="3218"/>
    </row>
    <row r="270" spans="2:10" ht="39" customHeight="1" x14ac:dyDescent="0.2">
      <c r="B270" s="3276"/>
      <c r="C270" s="3320"/>
      <c r="D270" s="2002"/>
      <c r="E270" s="1054"/>
      <c r="F270" s="687" t="s">
        <v>525</v>
      </c>
      <c r="G270" s="1034" t="s">
        <v>93</v>
      </c>
      <c r="H270" s="3216"/>
      <c r="I270" s="3218"/>
    </row>
    <row r="271" spans="2:10" ht="39" customHeight="1" x14ac:dyDescent="0.2">
      <c r="B271" s="3276"/>
      <c r="C271" s="3320"/>
      <c r="D271" s="2002"/>
      <c r="E271" s="1054"/>
      <c r="F271" s="1040" t="s">
        <v>1265</v>
      </c>
      <c r="G271" s="1066" t="s">
        <v>2938</v>
      </c>
      <c r="H271" s="3216"/>
      <c r="I271" s="3218"/>
    </row>
    <row r="272" spans="2:10" ht="41.25" customHeight="1" x14ac:dyDescent="0.2">
      <c r="B272" s="3276"/>
      <c r="C272" s="3320"/>
      <c r="D272" s="2002"/>
      <c r="E272" s="1054"/>
      <c r="F272" s="687" t="s">
        <v>2942</v>
      </c>
      <c r="G272" s="1034" t="s">
        <v>1904</v>
      </c>
      <c r="H272" s="3216"/>
      <c r="I272" s="3218"/>
    </row>
    <row r="273" spans="2:9" ht="18.75" customHeight="1" x14ac:dyDescent="0.2">
      <c r="B273" s="3276"/>
      <c r="C273" s="3320"/>
      <c r="D273" s="2002"/>
      <c r="E273" s="3479" t="s">
        <v>2943</v>
      </c>
      <c r="F273" s="3480"/>
      <c r="G273" s="3480"/>
      <c r="H273" s="3216"/>
      <c r="I273" s="3218"/>
    </row>
    <row r="274" spans="2:9" ht="21.75" customHeight="1" x14ac:dyDescent="0.2">
      <c r="B274" s="3276"/>
      <c r="C274" s="3320"/>
      <c r="D274" s="2002"/>
      <c r="E274" s="3481" t="s">
        <v>2945</v>
      </c>
      <c r="F274" s="3481"/>
      <c r="G274" s="3482"/>
      <c r="H274" s="3216"/>
      <c r="I274" s="3218"/>
    </row>
    <row r="275" spans="2:9" ht="20.25" customHeight="1" thickBot="1" x14ac:dyDescent="0.25">
      <c r="B275" s="3278"/>
      <c r="C275" s="3321"/>
      <c r="D275" s="3166"/>
      <c r="E275" s="3351" t="s">
        <v>2946</v>
      </c>
      <c r="F275" s="3483"/>
      <c r="G275" s="3483"/>
      <c r="H275" s="3217"/>
      <c r="I275" s="3219"/>
    </row>
    <row r="276" spans="2:9" ht="21" customHeight="1" thickTop="1" x14ac:dyDescent="0.2">
      <c r="B276" s="3319" t="s">
        <v>3265</v>
      </c>
      <c r="C276" s="3291" t="s">
        <v>3398</v>
      </c>
      <c r="D276" s="3279" t="s">
        <v>2752</v>
      </c>
      <c r="E276" s="3476" t="s">
        <v>3266</v>
      </c>
      <c r="F276" s="3477"/>
      <c r="G276" s="3477"/>
      <c r="H276" s="3214"/>
      <c r="I276" s="3187" t="s">
        <v>2</v>
      </c>
    </row>
    <row r="277" spans="2:9" ht="47.25" customHeight="1" x14ac:dyDescent="0.2">
      <c r="B277" s="3398"/>
      <c r="C277" s="3400"/>
      <c r="D277" s="1734"/>
      <c r="E277" s="1137"/>
      <c r="F277" s="1135" t="s">
        <v>3399</v>
      </c>
      <c r="G277" s="1136" t="s">
        <v>397</v>
      </c>
      <c r="H277" s="1944"/>
      <c r="I277" s="3188"/>
    </row>
    <row r="278" spans="2:9" ht="21" customHeight="1" x14ac:dyDescent="0.2">
      <c r="B278" s="3398"/>
      <c r="C278" s="3400"/>
      <c r="D278" s="1734"/>
      <c r="E278" s="3194" t="s">
        <v>3400</v>
      </c>
      <c r="F278" s="3366"/>
      <c r="G278" s="3366"/>
      <c r="H278" s="1944"/>
      <c r="I278" s="3188"/>
    </row>
    <row r="279" spans="2:9" ht="21" customHeight="1" x14ac:dyDescent="0.2">
      <c r="B279" s="3398"/>
      <c r="C279" s="3400"/>
      <c r="D279" s="1734"/>
      <c r="E279" s="3320" t="s">
        <v>2945</v>
      </c>
      <c r="F279" s="3320"/>
      <c r="G279" s="3478"/>
      <c r="H279" s="1944"/>
      <c r="I279" s="3188"/>
    </row>
    <row r="280" spans="2:9" ht="21" customHeight="1" thickBot="1" x14ac:dyDescent="0.25">
      <c r="B280" s="3399"/>
      <c r="C280" s="3321"/>
      <c r="D280" s="3346"/>
      <c r="E280" s="3307" t="s">
        <v>3401</v>
      </c>
      <c r="F280" s="3308"/>
      <c r="G280" s="3308"/>
      <c r="H280" s="3215"/>
      <c r="I280" s="3189"/>
    </row>
    <row r="281" spans="2:9" ht="21" customHeight="1" thickTop="1" x14ac:dyDescent="0.2">
      <c r="B281" s="3319" t="s">
        <v>3267</v>
      </c>
      <c r="C281" s="3291" t="s">
        <v>3402</v>
      </c>
      <c r="D281" s="3279" t="s">
        <v>2752</v>
      </c>
      <c r="E281" s="3476" t="s">
        <v>3266</v>
      </c>
      <c r="F281" s="3477"/>
      <c r="G281" s="3477"/>
      <c r="H281" s="3214"/>
      <c r="I281" s="3187" t="s">
        <v>2</v>
      </c>
    </row>
    <row r="282" spans="2:9" ht="47.25" customHeight="1" x14ac:dyDescent="0.2">
      <c r="B282" s="3398"/>
      <c r="C282" s="3400"/>
      <c r="D282" s="1734"/>
      <c r="E282" s="1137"/>
      <c r="F282" s="1135" t="s">
        <v>3399</v>
      </c>
      <c r="G282" s="1136" t="s">
        <v>1114</v>
      </c>
      <c r="H282" s="1944"/>
      <c r="I282" s="3188"/>
    </row>
    <row r="283" spans="2:9" ht="21" customHeight="1" x14ac:dyDescent="0.2">
      <c r="B283" s="3398"/>
      <c r="C283" s="3400"/>
      <c r="D283" s="1734"/>
      <c r="E283" s="3194" t="s">
        <v>3400</v>
      </c>
      <c r="F283" s="3366"/>
      <c r="G283" s="3366"/>
      <c r="H283" s="1944"/>
      <c r="I283" s="3188"/>
    </row>
    <row r="284" spans="2:9" ht="21" customHeight="1" x14ac:dyDescent="0.2">
      <c r="B284" s="3398"/>
      <c r="C284" s="3400"/>
      <c r="D284" s="1734"/>
      <c r="E284" s="3320" t="s">
        <v>2945</v>
      </c>
      <c r="F284" s="3320"/>
      <c r="G284" s="3478"/>
      <c r="H284" s="1944"/>
      <c r="I284" s="3188"/>
    </row>
    <row r="285" spans="2:9" ht="21" customHeight="1" thickBot="1" x14ac:dyDescent="0.25">
      <c r="B285" s="3399"/>
      <c r="C285" s="3321"/>
      <c r="D285" s="3346"/>
      <c r="E285" s="3307" t="s">
        <v>3401</v>
      </c>
      <c r="F285" s="3308"/>
      <c r="G285" s="3308"/>
      <c r="H285" s="3215"/>
      <c r="I285" s="3189"/>
    </row>
    <row r="286" spans="2:9" ht="21" customHeight="1" thickTop="1" x14ac:dyDescent="0.2">
      <c r="B286" s="3319" t="s">
        <v>3268</v>
      </c>
      <c r="C286" s="3291" t="s">
        <v>3403</v>
      </c>
      <c r="D286" s="3279" t="s">
        <v>8</v>
      </c>
      <c r="E286" s="3476" t="s">
        <v>3317</v>
      </c>
      <c r="F286" s="3477"/>
      <c r="G286" s="3477"/>
      <c r="H286" s="3214"/>
      <c r="I286" s="3187" t="s">
        <v>2</v>
      </c>
    </row>
    <row r="287" spans="2:9" ht="47.25" customHeight="1" x14ac:dyDescent="0.2">
      <c r="B287" s="3398"/>
      <c r="C287" s="3400"/>
      <c r="D287" s="1734"/>
      <c r="E287" s="1137"/>
      <c r="F287" s="1135" t="s">
        <v>524</v>
      </c>
      <c r="G287" s="1136" t="s">
        <v>398</v>
      </c>
      <c r="H287" s="1944"/>
      <c r="I287" s="3188"/>
    </row>
    <row r="288" spans="2:9" ht="47.25" customHeight="1" x14ac:dyDescent="0.2">
      <c r="B288" s="3398"/>
      <c r="C288" s="3400"/>
      <c r="D288" s="1734"/>
      <c r="E288" s="1137"/>
      <c r="F288" s="1135" t="s">
        <v>525</v>
      </c>
      <c r="G288" s="1136" t="s">
        <v>717</v>
      </c>
      <c r="H288" s="1944"/>
      <c r="I288" s="3188"/>
    </row>
    <row r="289" spans="2:9" ht="47.25" customHeight="1" x14ac:dyDescent="0.2">
      <c r="B289" s="3398"/>
      <c r="C289" s="3400"/>
      <c r="D289" s="1734"/>
      <c r="E289" s="1137"/>
      <c r="F289" s="1135" t="s">
        <v>573</v>
      </c>
      <c r="G289" s="1136" t="s">
        <v>2758</v>
      </c>
      <c r="H289" s="1944"/>
      <c r="I289" s="3188"/>
    </row>
    <row r="290" spans="2:9" ht="21" customHeight="1" x14ac:dyDescent="0.2">
      <c r="B290" s="3398"/>
      <c r="C290" s="3400"/>
      <c r="D290" s="1734"/>
      <c r="E290" s="3194" t="s">
        <v>3270</v>
      </c>
      <c r="F290" s="3366"/>
      <c r="G290" s="3366"/>
      <c r="H290" s="1944"/>
      <c r="I290" s="3188"/>
    </row>
    <row r="291" spans="2:9" ht="21" customHeight="1" x14ac:dyDescent="0.2">
      <c r="B291" s="3398"/>
      <c r="C291" s="3400"/>
      <c r="D291" s="1734"/>
      <c r="E291" s="3320" t="s">
        <v>2945</v>
      </c>
      <c r="F291" s="3320"/>
      <c r="G291" s="3478"/>
      <c r="H291" s="1944"/>
      <c r="I291" s="3188"/>
    </row>
    <row r="292" spans="2:9" ht="21" customHeight="1" thickBot="1" x14ac:dyDescent="0.25">
      <c r="B292" s="3399"/>
      <c r="C292" s="3321"/>
      <c r="D292" s="3346"/>
      <c r="E292" s="3307" t="s">
        <v>3269</v>
      </c>
      <c r="F292" s="3308"/>
      <c r="G292" s="3308"/>
      <c r="H292" s="3215"/>
      <c r="I292" s="3189"/>
    </row>
    <row r="293" spans="2:9" ht="21" customHeight="1" thickTop="1" x14ac:dyDescent="0.2">
      <c r="B293" s="3319" t="s">
        <v>3272</v>
      </c>
      <c r="C293" s="3291" t="s">
        <v>3404</v>
      </c>
      <c r="D293" s="3279" t="s">
        <v>3281</v>
      </c>
      <c r="E293" s="3476" t="s">
        <v>3317</v>
      </c>
      <c r="F293" s="3477"/>
      <c r="G293" s="3477"/>
      <c r="H293" s="3214"/>
      <c r="I293" s="3187" t="s">
        <v>2</v>
      </c>
    </row>
    <row r="294" spans="2:9" ht="47.25" customHeight="1" x14ac:dyDescent="0.2">
      <c r="B294" s="3398"/>
      <c r="C294" s="3400"/>
      <c r="D294" s="1734"/>
      <c r="E294" s="1137"/>
      <c r="F294" s="1135" t="s">
        <v>524</v>
      </c>
      <c r="G294" s="1136" t="s">
        <v>398</v>
      </c>
      <c r="H294" s="1944"/>
      <c r="I294" s="3188"/>
    </row>
    <row r="295" spans="2:9" ht="47.25" customHeight="1" x14ac:dyDescent="0.2">
      <c r="B295" s="3398"/>
      <c r="C295" s="3400"/>
      <c r="D295" s="1734"/>
      <c r="E295" s="1137"/>
      <c r="F295" s="1135" t="s">
        <v>525</v>
      </c>
      <c r="G295" s="1136" t="s">
        <v>717</v>
      </c>
      <c r="H295" s="1944"/>
      <c r="I295" s="3188"/>
    </row>
    <row r="296" spans="2:9" ht="47.25" customHeight="1" x14ac:dyDescent="0.2">
      <c r="B296" s="3398"/>
      <c r="C296" s="3400"/>
      <c r="D296" s="1734"/>
      <c r="E296" s="1137"/>
      <c r="F296" s="1135" t="s">
        <v>573</v>
      </c>
      <c r="G296" s="1136" t="s">
        <v>2758</v>
      </c>
      <c r="H296" s="1944"/>
      <c r="I296" s="3188"/>
    </row>
    <row r="297" spans="2:9" ht="21" customHeight="1" x14ac:dyDescent="0.2">
      <c r="B297" s="3398"/>
      <c r="C297" s="3400"/>
      <c r="D297" s="1734"/>
      <c r="E297" s="3194" t="s">
        <v>3405</v>
      </c>
      <c r="F297" s="3366"/>
      <c r="G297" s="3366"/>
      <c r="H297" s="1944"/>
      <c r="I297" s="3188"/>
    </row>
    <row r="298" spans="2:9" ht="21" customHeight="1" x14ac:dyDescent="0.2">
      <c r="B298" s="3398"/>
      <c r="C298" s="3400"/>
      <c r="D298" s="1734"/>
      <c r="E298" s="3320" t="s">
        <v>2945</v>
      </c>
      <c r="F298" s="3320"/>
      <c r="G298" s="3478"/>
      <c r="H298" s="1944"/>
      <c r="I298" s="3188"/>
    </row>
    <row r="299" spans="2:9" ht="21" customHeight="1" thickBot="1" x14ac:dyDescent="0.25">
      <c r="B299" s="3399"/>
      <c r="C299" s="3321"/>
      <c r="D299" s="3346"/>
      <c r="E299" s="3307" t="s">
        <v>3406</v>
      </c>
      <c r="F299" s="3308"/>
      <c r="G299" s="3308"/>
      <c r="H299" s="3215"/>
      <c r="I299" s="3189"/>
    </row>
    <row r="300" spans="2:9" ht="21" customHeight="1" thickTop="1" x14ac:dyDescent="0.2">
      <c r="B300" s="3319" t="s">
        <v>3273</v>
      </c>
      <c r="C300" s="3291" t="s">
        <v>3416</v>
      </c>
      <c r="D300" s="3279" t="s">
        <v>8</v>
      </c>
      <c r="E300" s="3476" t="s">
        <v>3317</v>
      </c>
      <c r="F300" s="3477"/>
      <c r="G300" s="3477"/>
      <c r="H300" s="3214"/>
      <c r="I300" s="3187" t="s">
        <v>2</v>
      </c>
    </row>
    <row r="301" spans="2:9" ht="47.25" customHeight="1" x14ac:dyDescent="0.2">
      <c r="B301" s="3398"/>
      <c r="C301" s="3400"/>
      <c r="D301" s="1734"/>
      <c r="E301" s="1137"/>
      <c r="F301" s="1135" t="s">
        <v>524</v>
      </c>
      <c r="G301" s="1136" t="s">
        <v>398</v>
      </c>
      <c r="H301" s="1944"/>
      <c r="I301" s="3188"/>
    </row>
    <row r="302" spans="2:9" ht="47.25" customHeight="1" x14ac:dyDescent="0.2">
      <c r="B302" s="3398"/>
      <c r="C302" s="3400"/>
      <c r="D302" s="1734"/>
      <c r="E302" s="1137"/>
      <c r="F302" s="1135" t="s">
        <v>525</v>
      </c>
      <c r="G302" s="1136" t="s">
        <v>93</v>
      </c>
      <c r="H302" s="1944"/>
      <c r="I302" s="3188"/>
    </row>
    <row r="303" spans="2:9" ht="47.25" customHeight="1" x14ac:dyDescent="0.2">
      <c r="B303" s="3398"/>
      <c r="C303" s="3400"/>
      <c r="D303" s="1734"/>
      <c r="E303" s="1137"/>
      <c r="F303" s="1135" t="s">
        <v>573</v>
      </c>
      <c r="G303" s="1136" t="s">
        <v>2758</v>
      </c>
      <c r="H303" s="1944"/>
      <c r="I303" s="3188"/>
    </row>
    <row r="304" spans="2:9" ht="21" customHeight="1" x14ac:dyDescent="0.2">
      <c r="B304" s="3398"/>
      <c r="C304" s="3400"/>
      <c r="D304" s="1734"/>
      <c r="E304" s="3194" t="s">
        <v>3270</v>
      </c>
      <c r="F304" s="3366"/>
      <c r="G304" s="3366"/>
      <c r="H304" s="1944"/>
      <c r="I304" s="3188"/>
    </row>
    <row r="305" spans="2:9" ht="21" customHeight="1" x14ac:dyDescent="0.2">
      <c r="B305" s="3398"/>
      <c r="C305" s="3400"/>
      <c r="D305" s="1734"/>
      <c r="E305" s="3320" t="s">
        <v>2945</v>
      </c>
      <c r="F305" s="3320"/>
      <c r="G305" s="3478"/>
      <c r="H305" s="1944"/>
      <c r="I305" s="3188"/>
    </row>
    <row r="306" spans="2:9" ht="21" customHeight="1" thickBot="1" x14ac:dyDescent="0.25">
      <c r="B306" s="3399"/>
      <c r="C306" s="3321"/>
      <c r="D306" s="3346"/>
      <c r="E306" s="3307" t="s">
        <v>3269</v>
      </c>
      <c r="F306" s="3308"/>
      <c r="G306" s="3308"/>
      <c r="H306" s="3215"/>
      <c r="I306" s="3189"/>
    </row>
    <row r="307" spans="2:9" ht="21" customHeight="1" thickTop="1" x14ac:dyDescent="0.2">
      <c r="B307" s="3319" t="s">
        <v>3274</v>
      </c>
      <c r="C307" s="3291" t="s">
        <v>3417</v>
      </c>
      <c r="D307" s="3279" t="s">
        <v>3281</v>
      </c>
      <c r="E307" s="3476" t="s">
        <v>3317</v>
      </c>
      <c r="F307" s="3477"/>
      <c r="G307" s="3477"/>
      <c r="H307" s="3214"/>
      <c r="I307" s="3187" t="s">
        <v>2</v>
      </c>
    </row>
    <row r="308" spans="2:9" ht="47.25" customHeight="1" x14ac:dyDescent="0.2">
      <c r="B308" s="3398"/>
      <c r="C308" s="3400"/>
      <c r="D308" s="1734"/>
      <c r="E308" s="1137"/>
      <c r="F308" s="1135" t="s">
        <v>524</v>
      </c>
      <c r="G308" s="1136" t="s">
        <v>398</v>
      </c>
      <c r="H308" s="1944"/>
      <c r="I308" s="3188"/>
    </row>
    <row r="309" spans="2:9" ht="47.25" customHeight="1" x14ac:dyDescent="0.2">
      <c r="B309" s="3398"/>
      <c r="C309" s="3400"/>
      <c r="D309" s="1734"/>
      <c r="E309" s="1137"/>
      <c r="F309" s="1135" t="s">
        <v>525</v>
      </c>
      <c r="G309" s="1136" t="s">
        <v>93</v>
      </c>
      <c r="H309" s="1944"/>
      <c r="I309" s="3188"/>
    </row>
    <row r="310" spans="2:9" ht="47.25" customHeight="1" x14ac:dyDescent="0.2">
      <c r="B310" s="3398"/>
      <c r="C310" s="3400"/>
      <c r="D310" s="1734"/>
      <c r="E310" s="1137"/>
      <c r="F310" s="1135" t="s">
        <v>573</v>
      </c>
      <c r="G310" s="1136" t="s">
        <v>2758</v>
      </c>
      <c r="H310" s="1944"/>
      <c r="I310" s="3188"/>
    </row>
    <row r="311" spans="2:9" ht="21" customHeight="1" x14ac:dyDescent="0.2">
      <c r="B311" s="3398"/>
      <c r="C311" s="3400"/>
      <c r="D311" s="1734"/>
      <c r="E311" s="3194" t="s">
        <v>3405</v>
      </c>
      <c r="F311" s="3366"/>
      <c r="G311" s="3366"/>
      <c r="H311" s="1944"/>
      <c r="I311" s="3188"/>
    </row>
    <row r="312" spans="2:9" ht="21" customHeight="1" x14ac:dyDescent="0.2">
      <c r="B312" s="3398"/>
      <c r="C312" s="3400"/>
      <c r="D312" s="1734"/>
      <c r="E312" s="3320" t="s">
        <v>2945</v>
      </c>
      <c r="F312" s="3320"/>
      <c r="G312" s="3478"/>
      <c r="H312" s="1944"/>
      <c r="I312" s="3188"/>
    </row>
    <row r="313" spans="2:9" ht="21" customHeight="1" thickBot="1" x14ac:dyDescent="0.25">
      <c r="B313" s="3399"/>
      <c r="C313" s="3321"/>
      <c r="D313" s="3346"/>
      <c r="E313" s="3307" t="s">
        <v>3406</v>
      </c>
      <c r="F313" s="3308"/>
      <c r="G313" s="3308"/>
      <c r="H313" s="3215"/>
      <c r="I313" s="3189"/>
    </row>
    <row r="314" spans="2:9" ht="21" customHeight="1" thickTop="1" x14ac:dyDescent="0.2">
      <c r="B314" s="3319" t="s">
        <v>3275</v>
      </c>
      <c r="C314" s="3291" t="s">
        <v>3418</v>
      </c>
      <c r="D314" s="3279" t="s">
        <v>8</v>
      </c>
      <c r="E314" s="3476" t="s">
        <v>3317</v>
      </c>
      <c r="F314" s="3477"/>
      <c r="G314" s="3477"/>
      <c r="H314" s="3214"/>
      <c r="I314" s="3187" t="s">
        <v>2</v>
      </c>
    </row>
    <row r="315" spans="2:9" ht="47.25" customHeight="1" x14ac:dyDescent="0.2">
      <c r="B315" s="3398"/>
      <c r="C315" s="3400"/>
      <c r="D315" s="1734"/>
      <c r="E315" s="1137"/>
      <c r="F315" s="1135" t="s">
        <v>524</v>
      </c>
      <c r="G315" s="1136" t="s">
        <v>398</v>
      </c>
      <c r="H315" s="1944"/>
      <c r="I315" s="3188"/>
    </row>
    <row r="316" spans="2:9" ht="47.25" customHeight="1" x14ac:dyDescent="0.2">
      <c r="B316" s="3398"/>
      <c r="C316" s="3400"/>
      <c r="D316" s="1734"/>
      <c r="E316" s="1137"/>
      <c r="F316" s="1135" t="s">
        <v>525</v>
      </c>
      <c r="G316" s="1136" t="s">
        <v>147</v>
      </c>
      <c r="H316" s="1944"/>
      <c r="I316" s="3188"/>
    </row>
    <row r="317" spans="2:9" ht="47.25" customHeight="1" x14ac:dyDescent="0.2">
      <c r="B317" s="3398"/>
      <c r="C317" s="3400"/>
      <c r="D317" s="1734"/>
      <c r="E317" s="1137"/>
      <c r="F317" s="1135" t="s">
        <v>573</v>
      </c>
      <c r="G317" s="1136" t="s">
        <v>2758</v>
      </c>
      <c r="H317" s="1944"/>
      <c r="I317" s="3188"/>
    </row>
    <row r="318" spans="2:9" ht="21" customHeight="1" x14ac:dyDescent="0.2">
      <c r="B318" s="3398"/>
      <c r="C318" s="3400"/>
      <c r="D318" s="1734"/>
      <c r="E318" s="3194" t="s">
        <v>3270</v>
      </c>
      <c r="F318" s="3366"/>
      <c r="G318" s="3366"/>
      <c r="H318" s="1944"/>
      <c r="I318" s="3188"/>
    </row>
    <row r="319" spans="2:9" ht="21" customHeight="1" x14ac:dyDescent="0.2">
      <c r="B319" s="3398"/>
      <c r="C319" s="3400"/>
      <c r="D319" s="1734"/>
      <c r="E319" s="3320" t="s">
        <v>2945</v>
      </c>
      <c r="F319" s="3320"/>
      <c r="G319" s="3478"/>
      <c r="H319" s="1944"/>
      <c r="I319" s="3188"/>
    </row>
    <row r="320" spans="2:9" ht="21" customHeight="1" thickBot="1" x14ac:dyDescent="0.25">
      <c r="B320" s="3399"/>
      <c r="C320" s="3321"/>
      <c r="D320" s="3346"/>
      <c r="E320" s="3307" t="s">
        <v>3269</v>
      </c>
      <c r="F320" s="3308"/>
      <c r="G320" s="3308"/>
      <c r="H320" s="3215"/>
      <c r="I320" s="3189"/>
    </row>
    <row r="321" spans="2:9" ht="21" customHeight="1" thickTop="1" x14ac:dyDescent="0.2">
      <c r="B321" s="3319" t="s">
        <v>3276</v>
      </c>
      <c r="C321" s="3291" t="s">
        <v>3419</v>
      </c>
      <c r="D321" s="3279" t="s">
        <v>3281</v>
      </c>
      <c r="E321" s="3476" t="s">
        <v>3317</v>
      </c>
      <c r="F321" s="3477"/>
      <c r="G321" s="3477"/>
      <c r="H321" s="3214"/>
      <c r="I321" s="3187" t="s">
        <v>2</v>
      </c>
    </row>
    <row r="322" spans="2:9" ht="47.25" customHeight="1" x14ac:dyDescent="0.2">
      <c r="B322" s="3398"/>
      <c r="C322" s="3400"/>
      <c r="D322" s="1734"/>
      <c r="E322" s="1137"/>
      <c r="F322" s="1135" t="s">
        <v>524</v>
      </c>
      <c r="G322" s="1136" t="s">
        <v>398</v>
      </c>
      <c r="H322" s="1944"/>
      <c r="I322" s="3188"/>
    </row>
    <row r="323" spans="2:9" ht="47.25" customHeight="1" x14ac:dyDescent="0.2">
      <c r="B323" s="3398"/>
      <c r="C323" s="3400"/>
      <c r="D323" s="1734"/>
      <c r="E323" s="1137"/>
      <c r="F323" s="1135" t="s">
        <v>525</v>
      </c>
      <c r="G323" s="1136" t="s">
        <v>147</v>
      </c>
      <c r="H323" s="1944"/>
      <c r="I323" s="3188"/>
    </row>
    <row r="324" spans="2:9" ht="47.25" customHeight="1" x14ac:dyDescent="0.2">
      <c r="B324" s="3398"/>
      <c r="C324" s="3400"/>
      <c r="D324" s="1734"/>
      <c r="E324" s="1137"/>
      <c r="F324" s="1135" t="s">
        <v>573</v>
      </c>
      <c r="G324" s="1136" t="s">
        <v>2758</v>
      </c>
      <c r="H324" s="1944"/>
      <c r="I324" s="3188"/>
    </row>
    <row r="325" spans="2:9" ht="21" customHeight="1" x14ac:dyDescent="0.2">
      <c r="B325" s="3398"/>
      <c r="C325" s="3400"/>
      <c r="D325" s="1734"/>
      <c r="E325" s="3194" t="s">
        <v>3405</v>
      </c>
      <c r="F325" s="3366"/>
      <c r="G325" s="3366"/>
      <c r="H325" s="1944"/>
      <c r="I325" s="3188"/>
    </row>
    <row r="326" spans="2:9" ht="21" customHeight="1" x14ac:dyDescent="0.2">
      <c r="B326" s="3398"/>
      <c r="C326" s="3400"/>
      <c r="D326" s="1734"/>
      <c r="E326" s="3320" t="s">
        <v>2945</v>
      </c>
      <c r="F326" s="3320"/>
      <c r="G326" s="3478"/>
      <c r="H326" s="1944"/>
      <c r="I326" s="3188"/>
    </row>
    <row r="327" spans="2:9" ht="21" customHeight="1" thickBot="1" x14ac:dyDescent="0.25">
      <c r="B327" s="3399"/>
      <c r="C327" s="3321"/>
      <c r="D327" s="3346"/>
      <c r="E327" s="3307" t="s">
        <v>3406</v>
      </c>
      <c r="F327" s="3308"/>
      <c r="G327" s="3308"/>
      <c r="H327" s="3215"/>
      <c r="I327" s="3189"/>
    </row>
    <row r="328" spans="2:9" ht="21" customHeight="1" thickTop="1" x14ac:dyDescent="0.2">
      <c r="B328" s="3319" t="s">
        <v>3277</v>
      </c>
      <c r="C328" s="3291" t="s">
        <v>3438</v>
      </c>
      <c r="D328" s="3279" t="s">
        <v>8</v>
      </c>
      <c r="E328" s="3476" t="s">
        <v>3317</v>
      </c>
      <c r="F328" s="3477"/>
      <c r="G328" s="3477"/>
      <c r="H328" s="3214"/>
      <c r="I328" s="3187" t="s">
        <v>2</v>
      </c>
    </row>
    <row r="329" spans="2:9" ht="47.25" customHeight="1" x14ac:dyDescent="0.2">
      <c r="B329" s="3398"/>
      <c r="C329" s="3400"/>
      <c r="D329" s="1734"/>
      <c r="E329" s="1137"/>
      <c r="F329" s="1135" t="s">
        <v>524</v>
      </c>
      <c r="G329" s="1136" t="s">
        <v>378</v>
      </c>
      <c r="H329" s="1944"/>
      <c r="I329" s="3188"/>
    </row>
    <row r="330" spans="2:9" ht="47.25" customHeight="1" x14ac:dyDescent="0.2">
      <c r="B330" s="3398"/>
      <c r="C330" s="3400"/>
      <c r="D330" s="1734"/>
      <c r="E330" s="1137"/>
      <c r="F330" s="1135" t="s">
        <v>573</v>
      </c>
      <c r="G330" s="1136" t="s">
        <v>2758</v>
      </c>
      <c r="H330" s="1944"/>
      <c r="I330" s="3188"/>
    </row>
    <row r="331" spans="2:9" ht="21" customHeight="1" x14ac:dyDescent="0.2">
      <c r="B331" s="3398"/>
      <c r="C331" s="3400"/>
      <c r="D331" s="1734"/>
      <c r="E331" s="3194" t="s">
        <v>3270</v>
      </c>
      <c r="F331" s="3366"/>
      <c r="G331" s="3366"/>
      <c r="H331" s="1944"/>
      <c r="I331" s="3188"/>
    </row>
    <row r="332" spans="2:9" ht="21" customHeight="1" x14ac:dyDescent="0.2">
      <c r="B332" s="3398"/>
      <c r="C332" s="3400"/>
      <c r="D332" s="1734"/>
      <c r="E332" s="3320" t="s">
        <v>2945</v>
      </c>
      <c r="F332" s="3320"/>
      <c r="G332" s="3478"/>
      <c r="H332" s="1944"/>
      <c r="I332" s="3188"/>
    </row>
    <row r="333" spans="2:9" ht="21" customHeight="1" thickBot="1" x14ac:dyDescent="0.25">
      <c r="B333" s="3399"/>
      <c r="C333" s="3321"/>
      <c r="D333" s="3346"/>
      <c r="E333" s="3307" t="s">
        <v>3269</v>
      </c>
      <c r="F333" s="3308"/>
      <c r="G333" s="3308"/>
      <c r="H333" s="3215"/>
      <c r="I333" s="3189"/>
    </row>
    <row r="334" spans="2:9" ht="21" customHeight="1" thickTop="1" x14ac:dyDescent="0.2">
      <c r="B334" s="3319" t="s">
        <v>3278</v>
      </c>
      <c r="C334" s="3291" t="s">
        <v>3439</v>
      </c>
      <c r="D334" s="3279" t="s">
        <v>8</v>
      </c>
      <c r="E334" s="3476" t="s">
        <v>3317</v>
      </c>
      <c r="F334" s="3477"/>
      <c r="G334" s="3477"/>
      <c r="H334" s="3214"/>
      <c r="I334" s="3187" t="s">
        <v>2</v>
      </c>
    </row>
    <row r="335" spans="2:9" ht="47.25" customHeight="1" x14ac:dyDescent="0.2">
      <c r="B335" s="3398"/>
      <c r="C335" s="3400"/>
      <c r="D335" s="1734"/>
      <c r="E335" s="1137"/>
      <c r="F335" s="1135" t="s">
        <v>524</v>
      </c>
      <c r="G335" s="1136" t="s">
        <v>377</v>
      </c>
      <c r="H335" s="1944"/>
      <c r="I335" s="3188"/>
    </row>
    <row r="336" spans="2:9" ht="47.25" customHeight="1" x14ac:dyDescent="0.2">
      <c r="B336" s="3398"/>
      <c r="C336" s="3400"/>
      <c r="D336" s="1734"/>
      <c r="E336" s="1137"/>
      <c r="F336" s="1135" t="s">
        <v>573</v>
      </c>
      <c r="G336" s="1136" t="s">
        <v>2758</v>
      </c>
      <c r="H336" s="1944"/>
      <c r="I336" s="3188"/>
    </row>
    <row r="337" spans="2:9" ht="21" customHeight="1" x14ac:dyDescent="0.2">
      <c r="B337" s="3398"/>
      <c r="C337" s="3400"/>
      <c r="D337" s="1734"/>
      <c r="E337" s="3194" t="s">
        <v>3270</v>
      </c>
      <c r="F337" s="3366"/>
      <c r="G337" s="3366"/>
      <c r="H337" s="1944"/>
      <c r="I337" s="3188"/>
    </row>
    <row r="338" spans="2:9" ht="21" customHeight="1" x14ac:dyDescent="0.2">
      <c r="B338" s="3398"/>
      <c r="C338" s="3400"/>
      <c r="D338" s="1734"/>
      <c r="E338" s="3320" t="s">
        <v>2945</v>
      </c>
      <c r="F338" s="3320"/>
      <c r="G338" s="3478"/>
      <c r="H338" s="1944"/>
      <c r="I338" s="3188"/>
    </row>
    <row r="339" spans="2:9" ht="21" customHeight="1" thickBot="1" x14ac:dyDescent="0.25">
      <c r="B339" s="3399"/>
      <c r="C339" s="3321"/>
      <c r="D339" s="3346"/>
      <c r="E339" s="3307" t="s">
        <v>3269</v>
      </c>
      <c r="F339" s="3308"/>
      <c r="G339" s="3308"/>
      <c r="H339" s="3215"/>
      <c r="I339" s="3189"/>
    </row>
    <row r="340" spans="2:9" ht="21" customHeight="1" thickTop="1" x14ac:dyDescent="0.2">
      <c r="B340" s="3319" t="s">
        <v>3279</v>
      </c>
      <c r="C340" s="3291" t="s">
        <v>3420</v>
      </c>
      <c r="D340" s="3279" t="s">
        <v>8</v>
      </c>
      <c r="E340" s="3476" t="s">
        <v>3317</v>
      </c>
      <c r="F340" s="3477"/>
      <c r="G340" s="3477"/>
      <c r="H340" s="3214"/>
      <c r="I340" s="3187" t="s">
        <v>2</v>
      </c>
    </row>
    <row r="341" spans="2:9" ht="47.25" customHeight="1" x14ac:dyDescent="0.2">
      <c r="B341" s="3398"/>
      <c r="C341" s="3400"/>
      <c r="D341" s="1734"/>
      <c r="E341" s="1137"/>
      <c r="F341" s="1135" t="s">
        <v>559</v>
      </c>
      <c r="G341" s="1136" t="s">
        <v>3285</v>
      </c>
      <c r="H341" s="1944"/>
      <c r="I341" s="3188"/>
    </row>
    <row r="342" spans="2:9" ht="47.25" customHeight="1" x14ac:dyDescent="0.2">
      <c r="B342" s="3398"/>
      <c r="C342" s="3400"/>
      <c r="D342" s="1734"/>
      <c r="E342" s="1137"/>
      <c r="F342" s="1135" t="s">
        <v>560</v>
      </c>
      <c r="G342" s="1136" t="s">
        <v>717</v>
      </c>
      <c r="H342" s="1944"/>
      <c r="I342" s="3188"/>
    </row>
    <row r="343" spans="2:9" ht="47.25" customHeight="1" x14ac:dyDescent="0.2">
      <c r="B343" s="3398"/>
      <c r="C343" s="3400"/>
      <c r="D343" s="1734"/>
      <c r="E343" s="1137"/>
      <c r="F343" s="1135" t="s">
        <v>1901</v>
      </c>
      <c r="G343" s="1136" t="s">
        <v>2758</v>
      </c>
      <c r="H343" s="1944"/>
      <c r="I343" s="3188"/>
    </row>
    <row r="344" spans="2:9" ht="21" customHeight="1" x14ac:dyDescent="0.2">
      <c r="B344" s="3398"/>
      <c r="C344" s="3400"/>
      <c r="D344" s="1734"/>
      <c r="E344" s="3194" t="s">
        <v>3284</v>
      </c>
      <c r="F344" s="3366"/>
      <c r="G344" s="3366"/>
      <c r="H344" s="1944"/>
      <c r="I344" s="3188"/>
    </row>
    <row r="345" spans="2:9" ht="21" customHeight="1" x14ac:dyDescent="0.2">
      <c r="B345" s="3398"/>
      <c r="C345" s="3400"/>
      <c r="D345" s="1734"/>
      <c r="E345" s="3320" t="s">
        <v>2945</v>
      </c>
      <c r="F345" s="3320"/>
      <c r="G345" s="3478"/>
      <c r="H345" s="1944"/>
      <c r="I345" s="3188"/>
    </row>
    <row r="346" spans="2:9" ht="21" customHeight="1" thickBot="1" x14ac:dyDescent="0.25">
      <c r="B346" s="3399"/>
      <c r="C346" s="3321"/>
      <c r="D346" s="3346"/>
      <c r="E346" s="3307" t="s">
        <v>3269</v>
      </c>
      <c r="F346" s="3308"/>
      <c r="G346" s="3308"/>
      <c r="H346" s="3215"/>
      <c r="I346" s="3189"/>
    </row>
    <row r="347" spans="2:9" ht="21" customHeight="1" thickTop="1" x14ac:dyDescent="0.2">
      <c r="B347" s="3319" t="s">
        <v>3280</v>
      </c>
      <c r="C347" s="3291" t="s">
        <v>3421</v>
      </c>
      <c r="D347" s="3279" t="s">
        <v>3281</v>
      </c>
      <c r="E347" s="3476" t="s">
        <v>3317</v>
      </c>
      <c r="F347" s="3477"/>
      <c r="G347" s="3477"/>
      <c r="H347" s="3214"/>
      <c r="I347" s="3187" t="s">
        <v>2</v>
      </c>
    </row>
    <row r="348" spans="2:9" ht="47.25" customHeight="1" x14ac:dyDescent="0.2">
      <c r="B348" s="3398"/>
      <c r="C348" s="3400"/>
      <c r="D348" s="1734"/>
      <c r="E348" s="1137"/>
      <c r="F348" s="1135" t="s">
        <v>559</v>
      </c>
      <c r="G348" s="1136" t="s">
        <v>3285</v>
      </c>
      <c r="H348" s="1944"/>
      <c r="I348" s="3188"/>
    </row>
    <row r="349" spans="2:9" ht="47.25" customHeight="1" x14ac:dyDescent="0.2">
      <c r="B349" s="3398"/>
      <c r="C349" s="3400"/>
      <c r="D349" s="1734"/>
      <c r="E349" s="1137"/>
      <c r="F349" s="1135" t="s">
        <v>560</v>
      </c>
      <c r="G349" s="1136" t="s">
        <v>717</v>
      </c>
      <c r="H349" s="1944"/>
      <c r="I349" s="3188"/>
    </row>
    <row r="350" spans="2:9" ht="47.25" customHeight="1" x14ac:dyDescent="0.2">
      <c r="B350" s="3398"/>
      <c r="C350" s="3400"/>
      <c r="D350" s="1734"/>
      <c r="E350" s="1137"/>
      <c r="F350" s="1135" t="s">
        <v>1901</v>
      </c>
      <c r="G350" s="1136" t="s">
        <v>2758</v>
      </c>
      <c r="H350" s="1944"/>
      <c r="I350" s="3188"/>
    </row>
    <row r="351" spans="2:9" ht="21" customHeight="1" x14ac:dyDescent="0.2">
      <c r="B351" s="3398"/>
      <c r="C351" s="3400"/>
      <c r="D351" s="1734"/>
      <c r="E351" s="3194" t="s">
        <v>3409</v>
      </c>
      <c r="F351" s="3366"/>
      <c r="G351" s="3366"/>
      <c r="H351" s="1944"/>
      <c r="I351" s="3188"/>
    </row>
    <row r="352" spans="2:9" ht="21" customHeight="1" x14ac:dyDescent="0.2">
      <c r="B352" s="3398"/>
      <c r="C352" s="3400"/>
      <c r="D352" s="1734"/>
      <c r="E352" s="3320" t="s">
        <v>2945</v>
      </c>
      <c r="F352" s="3320"/>
      <c r="G352" s="3478"/>
      <c r="H352" s="1944"/>
      <c r="I352" s="3188"/>
    </row>
    <row r="353" spans="2:9" ht="21" customHeight="1" thickBot="1" x14ac:dyDescent="0.25">
      <c r="B353" s="3399"/>
      <c r="C353" s="3321"/>
      <c r="D353" s="3346"/>
      <c r="E353" s="3307" t="s">
        <v>3406</v>
      </c>
      <c r="F353" s="3308"/>
      <c r="G353" s="3308"/>
      <c r="H353" s="3215"/>
      <c r="I353" s="3189"/>
    </row>
    <row r="354" spans="2:9" ht="21" customHeight="1" thickTop="1" x14ac:dyDescent="0.2">
      <c r="B354" s="3319" t="s">
        <v>3286</v>
      </c>
      <c r="C354" s="3291" t="s">
        <v>3422</v>
      </c>
      <c r="D354" s="3279" t="s">
        <v>8</v>
      </c>
      <c r="E354" s="3476" t="s">
        <v>3317</v>
      </c>
      <c r="F354" s="3477"/>
      <c r="G354" s="3477"/>
      <c r="H354" s="3214"/>
      <c r="I354" s="3187" t="s">
        <v>2</v>
      </c>
    </row>
    <row r="355" spans="2:9" ht="47.25" customHeight="1" x14ac:dyDescent="0.2">
      <c r="B355" s="3398"/>
      <c r="C355" s="3400"/>
      <c r="D355" s="1734"/>
      <c r="E355" s="1137"/>
      <c r="F355" s="1135" t="s">
        <v>559</v>
      </c>
      <c r="G355" s="1136" t="s">
        <v>3285</v>
      </c>
      <c r="H355" s="1944"/>
      <c r="I355" s="3188"/>
    </row>
    <row r="356" spans="2:9" ht="47.25" customHeight="1" x14ac:dyDescent="0.2">
      <c r="B356" s="3398"/>
      <c r="C356" s="3400"/>
      <c r="D356" s="1734"/>
      <c r="E356" s="1137"/>
      <c r="F356" s="1135" t="s">
        <v>560</v>
      </c>
      <c r="G356" s="1136" t="s">
        <v>93</v>
      </c>
      <c r="H356" s="1944"/>
      <c r="I356" s="3188"/>
    </row>
    <row r="357" spans="2:9" ht="47.25" customHeight="1" x14ac:dyDescent="0.2">
      <c r="B357" s="3398"/>
      <c r="C357" s="3400"/>
      <c r="D357" s="1734"/>
      <c r="E357" s="1137"/>
      <c r="F357" s="1135" t="s">
        <v>1901</v>
      </c>
      <c r="G357" s="1136" t="s">
        <v>2758</v>
      </c>
      <c r="H357" s="1944"/>
      <c r="I357" s="3188"/>
    </row>
    <row r="358" spans="2:9" ht="21" customHeight="1" x14ac:dyDescent="0.2">
      <c r="B358" s="3398"/>
      <c r="C358" s="3400"/>
      <c r="D358" s="1734"/>
      <c r="E358" s="3194" t="s">
        <v>3284</v>
      </c>
      <c r="F358" s="3366"/>
      <c r="G358" s="3366"/>
      <c r="H358" s="1944"/>
      <c r="I358" s="3188"/>
    </row>
    <row r="359" spans="2:9" ht="21" customHeight="1" x14ac:dyDescent="0.2">
      <c r="B359" s="3398"/>
      <c r="C359" s="3400"/>
      <c r="D359" s="1734"/>
      <c r="E359" s="3320" t="s">
        <v>2945</v>
      </c>
      <c r="F359" s="3320"/>
      <c r="G359" s="3478"/>
      <c r="H359" s="1944"/>
      <c r="I359" s="3188"/>
    </row>
    <row r="360" spans="2:9" ht="21" customHeight="1" thickBot="1" x14ac:dyDescent="0.25">
      <c r="B360" s="3399"/>
      <c r="C360" s="3321"/>
      <c r="D360" s="3346"/>
      <c r="E360" s="3307" t="s">
        <v>3269</v>
      </c>
      <c r="F360" s="3308"/>
      <c r="G360" s="3308"/>
      <c r="H360" s="3215"/>
      <c r="I360" s="3189"/>
    </row>
    <row r="361" spans="2:9" ht="21" customHeight="1" thickTop="1" x14ac:dyDescent="0.2">
      <c r="B361" s="3319" t="s">
        <v>3287</v>
      </c>
      <c r="C361" s="3291" t="s">
        <v>3423</v>
      </c>
      <c r="D361" s="3279" t="s">
        <v>3281</v>
      </c>
      <c r="E361" s="3476" t="s">
        <v>3317</v>
      </c>
      <c r="F361" s="3477"/>
      <c r="G361" s="3477"/>
      <c r="H361" s="3214"/>
      <c r="I361" s="3187" t="s">
        <v>2</v>
      </c>
    </row>
    <row r="362" spans="2:9" ht="47.25" customHeight="1" x14ac:dyDescent="0.2">
      <c r="B362" s="3398"/>
      <c r="C362" s="3400"/>
      <c r="D362" s="1734"/>
      <c r="E362" s="1137"/>
      <c r="F362" s="1135" t="s">
        <v>559</v>
      </c>
      <c r="G362" s="1136" t="s">
        <v>3285</v>
      </c>
      <c r="H362" s="1944"/>
      <c r="I362" s="3188"/>
    </row>
    <row r="363" spans="2:9" ht="47.25" customHeight="1" x14ac:dyDescent="0.2">
      <c r="B363" s="3398"/>
      <c r="C363" s="3400"/>
      <c r="D363" s="1734"/>
      <c r="E363" s="1137"/>
      <c r="F363" s="1135" t="s">
        <v>560</v>
      </c>
      <c r="G363" s="1136" t="s">
        <v>93</v>
      </c>
      <c r="H363" s="1944"/>
      <c r="I363" s="3188"/>
    </row>
    <row r="364" spans="2:9" ht="47.25" customHeight="1" x14ac:dyDescent="0.2">
      <c r="B364" s="3398"/>
      <c r="C364" s="3400"/>
      <c r="D364" s="1734"/>
      <c r="E364" s="1137"/>
      <c r="F364" s="1135" t="s">
        <v>1901</v>
      </c>
      <c r="G364" s="1136" t="s">
        <v>2758</v>
      </c>
      <c r="H364" s="1944"/>
      <c r="I364" s="3188"/>
    </row>
    <row r="365" spans="2:9" ht="21" customHeight="1" x14ac:dyDescent="0.2">
      <c r="B365" s="3398"/>
      <c r="C365" s="3400"/>
      <c r="D365" s="1734"/>
      <c r="E365" s="3194" t="s">
        <v>3409</v>
      </c>
      <c r="F365" s="3366"/>
      <c r="G365" s="3366"/>
      <c r="H365" s="1944"/>
      <c r="I365" s="3188"/>
    </row>
    <row r="366" spans="2:9" ht="21" customHeight="1" x14ac:dyDescent="0.2">
      <c r="B366" s="3398"/>
      <c r="C366" s="3400"/>
      <c r="D366" s="1734"/>
      <c r="E366" s="3320" t="s">
        <v>2945</v>
      </c>
      <c r="F366" s="3320"/>
      <c r="G366" s="3478"/>
      <c r="H366" s="1944"/>
      <c r="I366" s="3188"/>
    </row>
    <row r="367" spans="2:9" ht="21" customHeight="1" thickBot="1" x14ac:dyDescent="0.25">
      <c r="B367" s="3399"/>
      <c r="C367" s="3321"/>
      <c r="D367" s="3346"/>
      <c r="E367" s="3307" t="s">
        <v>3406</v>
      </c>
      <c r="F367" s="3308"/>
      <c r="G367" s="3308"/>
      <c r="H367" s="3215"/>
      <c r="I367" s="3189"/>
    </row>
    <row r="368" spans="2:9" ht="21" customHeight="1" thickTop="1" x14ac:dyDescent="0.2">
      <c r="B368" s="3319" t="s">
        <v>3288</v>
      </c>
      <c r="C368" s="3291" t="s">
        <v>3407</v>
      </c>
      <c r="D368" s="3279" t="s">
        <v>8</v>
      </c>
      <c r="E368" s="3476" t="s">
        <v>3317</v>
      </c>
      <c r="F368" s="3477"/>
      <c r="G368" s="3477"/>
      <c r="H368" s="3214"/>
      <c r="I368" s="3187" t="s">
        <v>2</v>
      </c>
    </row>
    <row r="369" spans="2:9" ht="47.25" customHeight="1" x14ac:dyDescent="0.2">
      <c r="B369" s="3398"/>
      <c r="C369" s="3400"/>
      <c r="D369" s="1734"/>
      <c r="E369" s="1137"/>
      <c r="F369" s="1135" t="s">
        <v>559</v>
      </c>
      <c r="G369" s="1136" t="s">
        <v>3285</v>
      </c>
      <c r="H369" s="1944"/>
      <c r="I369" s="3188"/>
    </row>
    <row r="370" spans="2:9" ht="47.25" customHeight="1" x14ac:dyDescent="0.2">
      <c r="B370" s="3398"/>
      <c r="C370" s="3400"/>
      <c r="D370" s="1734"/>
      <c r="E370" s="1137"/>
      <c r="F370" s="1135" t="s">
        <v>560</v>
      </c>
      <c r="G370" s="1136" t="s">
        <v>147</v>
      </c>
      <c r="H370" s="1944"/>
      <c r="I370" s="3188"/>
    </row>
    <row r="371" spans="2:9" ht="47.25" customHeight="1" x14ac:dyDescent="0.2">
      <c r="B371" s="3398"/>
      <c r="C371" s="3400"/>
      <c r="D371" s="1734"/>
      <c r="E371" s="1137"/>
      <c r="F371" s="1135" t="s">
        <v>1901</v>
      </c>
      <c r="G371" s="1136" t="s">
        <v>2758</v>
      </c>
      <c r="H371" s="1944"/>
      <c r="I371" s="3188"/>
    </row>
    <row r="372" spans="2:9" ht="21" customHeight="1" x14ac:dyDescent="0.2">
      <c r="B372" s="3398"/>
      <c r="C372" s="3400"/>
      <c r="D372" s="1734"/>
      <c r="E372" s="3194" t="s">
        <v>3284</v>
      </c>
      <c r="F372" s="3366"/>
      <c r="G372" s="3366"/>
      <c r="H372" s="1944"/>
      <c r="I372" s="3188"/>
    </row>
    <row r="373" spans="2:9" ht="21" customHeight="1" x14ac:dyDescent="0.2">
      <c r="B373" s="3398"/>
      <c r="C373" s="3400"/>
      <c r="D373" s="1734"/>
      <c r="E373" s="3320" t="s">
        <v>2945</v>
      </c>
      <c r="F373" s="3320"/>
      <c r="G373" s="3478"/>
      <c r="H373" s="1944"/>
      <c r="I373" s="3188"/>
    </row>
    <row r="374" spans="2:9" ht="21" customHeight="1" thickBot="1" x14ac:dyDescent="0.25">
      <c r="B374" s="3399"/>
      <c r="C374" s="3321"/>
      <c r="D374" s="3346"/>
      <c r="E374" s="3307" t="s">
        <v>3269</v>
      </c>
      <c r="F374" s="3308"/>
      <c r="G374" s="3308"/>
      <c r="H374" s="3215"/>
      <c r="I374" s="3189"/>
    </row>
    <row r="375" spans="2:9" ht="21" customHeight="1" thickTop="1" x14ac:dyDescent="0.2">
      <c r="B375" s="3319" t="s">
        <v>3289</v>
      </c>
      <c r="C375" s="3291" t="s">
        <v>3408</v>
      </c>
      <c r="D375" s="3279" t="s">
        <v>3281</v>
      </c>
      <c r="E375" s="3476" t="s">
        <v>3317</v>
      </c>
      <c r="F375" s="3477"/>
      <c r="G375" s="3477"/>
      <c r="H375" s="3214"/>
      <c r="I375" s="3187" t="s">
        <v>2</v>
      </c>
    </row>
    <row r="376" spans="2:9" ht="47.25" customHeight="1" x14ac:dyDescent="0.2">
      <c r="B376" s="3398"/>
      <c r="C376" s="3400"/>
      <c r="D376" s="1734"/>
      <c r="E376" s="1137"/>
      <c r="F376" s="1135" t="s">
        <v>559</v>
      </c>
      <c r="G376" s="1136" t="s">
        <v>3285</v>
      </c>
      <c r="H376" s="1944"/>
      <c r="I376" s="3188"/>
    </row>
    <row r="377" spans="2:9" ht="47.25" customHeight="1" x14ac:dyDescent="0.2">
      <c r="B377" s="3398"/>
      <c r="C377" s="3400"/>
      <c r="D377" s="1734"/>
      <c r="E377" s="1137"/>
      <c r="F377" s="1135" t="s">
        <v>560</v>
      </c>
      <c r="G377" s="1136" t="s">
        <v>147</v>
      </c>
      <c r="H377" s="1944"/>
      <c r="I377" s="3188"/>
    </row>
    <row r="378" spans="2:9" ht="47.25" customHeight="1" x14ac:dyDescent="0.2">
      <c r="B378" s="3398"/>
      <c r="C378" s="3400"/>
      <c r="D378" s="1734"/>
      <c r="E378" s="1137"/>
      <c r="F378" s="1135" t="s">
        <v>1901</v>
      </c>
      <c r="G378" s="1136" t="s">
        <v>2758</v>
      </c>
      <c r="H378" s="1944"/>
      <c r="I378" s="3188"/>
    </row>
    <row r="379" spans="2:9" ht="21" customHeight="1" x14ac:dyDescent="0.2">
      <c r="B379" s="3398"/>
      <c r="C379" s="3400"/>
      <c r="D379" s="1734"/>
      <c r="E379" s="3194" t="s">
        <v>3409</v>
      </c>
      <c r="F379" s="3366"/>
      <c r="G379" s="3366"/>
      <c r="H379" s="1944"/>
      <c r="I379" s="3188"/>
    </row>
    <row r="380" spans="2:9" ht="21" customHeight="1" x14ac:dyDescent="0.2">
      <c r="B380" s="3398"/>
      <c r="C380" s="3400"/>
      <c r="D380" s="1734"/>
      <c r="E380" s="3320" t="s">
        <v>2945</v>
      </c>
      <c r="F380" s="3320"/>
      <c r="G380" s="3478"/>
      <c r="H380" s="1944"/>
      <c r="I380" s="3188"/>
    </row>
    <row r="381" spans="2:9" ht="21" customHeight="1" thickBot="1" x14ac:dyDescent="0.25">
      <c r="B381" s="3399"/>
      <c r="C381" s="3321"/>
      <c r="D381" s="3346"/>
      <c r="E381" s="3307" t="s">
        <v>3406</v>
      </c>
      <c r="F381" s="3308"/>
      <c r="G381" s="3308"/>
      <c r="H381" s="3215"/>
      <c r="I381" s="3189"/>
    </row>
    <row r="382" spans="2:9" ht="21" customHeight="1" thickTop="1" x14ac:dyDescent="0.2">
      <c r="B382" s="3319" t="s">
        <v>3290</v>
      </c>
      <c r="C382" s="3291" t="s">
        <v>3410</v>
      </c>
      <c r="D382" s="3279" t="s">
        <v>8</v>
      </c>
      <c r="E382" s="3476" t="s">
        <v>3317</v>
      </c>
      <c r="F382" s="3477"/>
      <c r="G382" s="3477"/>
      <c r="H382" s="3214"/>
      <c r="I382" s="3187" t="s">
        <v>2</v>
      </c>
    </row>
    <row r="383" spans="2:9" ht="47.25" customHeight="1" x14ac:dyDescent="0.2">
      <c r="B383" s="3398"/>
      <c r="C383" s="3400"/>
      <c r="D383" s="1734"/>
      <c r="E383" s="1137"/>
      <c r="F383" s="1135" t="s">
        <v>559</v>
      </c>
      <c r="G383" s="1136" t="s">
        <v>401</v>
      </c>
      <c r="H383" s="1944"/>
      <c r="I383" s="3188"/>
    </row>
    <row r="384" spans="2:9" ht="47.25" customHeight="1" x14ac:dyDescent="0.2">
      <c r="B384" s="3398"/>
      <c r="C384" s="3400"/>
      <c r="D384" s="1734"/>
      <c r="E384" s="1137"/>
      <c r="F384" s="1135" t="s">
        <v>560</v>
      </c>
      <c r="G384" s="1136" t="s">
        <v>717</v>
      </c>
      <c r="H384" s="1944"/>
      <c r="I384" s="3188"/>
    </row>
    <row r="385" spans="2:9" ht="47.25" customHeight="1" x14ac:dyDescent="0.2">
      <c r="B385" s="3398"/>
      <c r="C385" s="3400"/>
      <c r="D385" s="1734"/>
      <c r="E385" s="1137"/>
      <c r="F385" s="1135" t="s">
        <v>1901</v>
      </c>
      <c r="G385" s="1136" t="s">
        <v>2758</v>
      </c>
      <c r="H385" s="1944"/>
      <c r="I385" s="3188"/>
    </row>
    <row r="386" spans="2:9" ht="21" customHeight="1" x14ac:dyDescent="0.2">
      <c r="B386" s="3398"/>
      <c r="C386" s="3400"/>
      <c r="D386" s="1734"/>
      <c r="E386" s="3194" t="s">
        <v>3284</v>
      </c>
      <c r="F386" s="3366"/>
      <c r="G386" s="3366"/>
      <c r="H386" s="1944"/>
      <c r="I386" s="3188"/>
    </row>
    <row r="387" spans="2:9" ht="21" customHeight="1" x14ac:dyDescent="0.2">
      <c r="B387" s="3398"/>
      <c r="C387" s="3400"/>
      <c r="D387" s="1734"/>
      <c r="E387" s="3320" t="s">
        <v>2945</v>
      </c>
      <c r="F387" s="3320"/>
      <c r="G387" s="3478"/>
      <c r="H387" s="1944"/>
      <c r="I387" s="3188"/>
    </row>
    <row r="388" spans="2:9" ht="21" customHeight="1" thickBot="1" x14ac:dyDescent="0.25">
      <c r="B388" s="3399"/>
      <c r="C388" s="3321"/>
      <c r="D388" s="3346"/>
      <c r="E388" s="3307" t="s">
        <v>3269</v>
      </c>
      <c r="F388" s="3308"/>
      <c r="G388" s="3308"/>
      <c r="H388" s="3215"/>
      <c r="I388" s="3189"/>
    </row>
    <row r="389" spans="2:9" ht="21" customHeight="1" thickTop="1" x14ac:dyDescent="0.2">
      <c r="B389" s="3319" t="s">
        <v>3291</v>
      </c>
      <c r="C389" s="3291" t="s">
        <v>3411</v>
      </c>
      <c r="D389" s="3279" t="s">
        <v>3281</v>
      </c>
      <c r="E389" s="3476" t="s">
        <v>3317</v>
      </c>
      <c r="F389" s="3477"/>
      <c r="G389" s="3477"/>
      <c r="H389" s="3214"/>
      <c r="I389" s="3187" t="s">
        <v>2</v>
      </c>
    </row>
    <row r="390" spans="2:9" ht="47.25" customHeight="1" x14ac:dyDescent="0.2">
      <c r="B390" s="3398"/>
      <c r="C390" s="3400"/>
      <c r="D390" s="1734"/>
      <c r="E390" s="1137"/>
      <c r="F390" s="1135" t="s">
        <v>559</v>
      </c>
      <c r="G390" s="1136" t="s">
        <v>401</v>
      </c>
      <c r="H390" s="1944"/>
      <c r="I390" s="3188"/>
    </row>
    <row r="391" spans="2:9" ht="47.25" customHeight="1" x14ac:dyDescent="0.2">
      <c r="B391" s="3398"/>
      <c r="C391" s="3400"/>
      <c r="D391" s="1734"/>
      <c r="E391" s="1137"/>
      <c r="F391" s="1135" t="s">
        <v>560</v>
      </c>
      <c r="G391" s="1136" t="s">
        <v>717</v>
      </c>
      <c r="H391" s="1944"/>
      <c r="I391" s="3188"/>
    </row>
    <row r="392" spans="2:9" ht="47.25" customHeight="1" x14ac:dyDescent="0.2">
      <c r="B392" s="3398"/>
      <c r="C392" s="3400"/>
      <c r="D392" s="1734"/>
      <c r="E392" s="1137"/>
      <c r="F392" s="1135" t="s">
        <v>1901</v>
      </c>
      <c r="G392" s="1136" t="s">
        <v>2758</v>
      </c>
      <c r="H392" s="1944"/>
      <c r="I392" s="3188"/>
    </row>
    <row r="393" spans="2:9" ht="21" customHeight="1" x14ac:dyDescent="0.2">
      <c r="B393" s="3398"/>
      <c r="C393" s="3400"/>
      <c r="D393" s="1734"/>
      <c r="E393" s="3194" t="s">
        <v>3409</v>
      </c>
      <c r="F393" s="3366"/>
      <c r="G393" s="3366"/>
      <c r="H393" s="1944"/>
      <c r="I393" s="3188"/>
    </row>
    <row r="394" spans="2:9" ht="21" customHeight="1" x14ac:dyDescent="0.2">
      <c r="B394" s="3398"/>
      <c r="C394" s="3400"/>
      <c r="D394" s="1734"/>
      <c r="E394" s="3320" t="s">
        <v>2945</v>
      </c>
      <c r="F394" s="3320"/>
      <c r="G394" s="3478"/>
      <c r="H394" s="1944"/>
      <c r="I394" s="3188"/>
    </row>
    <row r="395" spans="2:9" ht="21" customHeight="1" thickBot="1" x14ac:dyDescent="0.25">
      <c r="B395" s="3399"/>
      <c r="C395" s="3321"/>
      <c r="D395" s="3346"/>
      <c r="E395" s="3307" t="s">
        <v>3406</v>
      </c>
      <c r="F395" s="3308"/>
      <c r="G395" s="3308"/>
      <c r="H395" s="3215"/>
      <c r="I395" s="3189"/>
    </row>
    <row r="396" spans="2:9" ht="21" customHeight="1" thickTop="1" x14ac:dyDescent="0.2">
      <c r="B396" s="3319" t="s">
        <v>3292</v>
      </c>
      <c r="C396" s="3291" t="s">
        <v>3412</v>
      </c>
      <c r="D396" s="3279" t="s">
        <v>8</v>
      </c>
      <c r="E396" s="3476" t="s">
        <v>3317</v>
      </c>
      <c r="F396" s="3477"/>
      <c r="G396" s="3477"/>
      <c r="H396" s="3214"/>
      <c r="I396" s="3187" t="s">
        <v>2</v>
      </c>
    </row>
    <row r="397" spans="2:9" ht="47.25" customHeight="1" x14ac:dyDescent="0.2">
      <c r="B397" s="3398"/>
      <c r="C397" s="3400"/>
      <c r="D397" s="1734"/>
      <c r="E397" s="1137"/>
      <c r="F397" s="1135" t="s">
        <v>559</v>
      </c>
      <c r="G397" s="1136" t="s">
        <v>401</v>
      </c>
      <c r="H397" s="1944"/>
      <c r="I397" s="3188"/>
    </row>
    <row r="398" spans="2:9" ht="47.25" customHeight="1" x14ac:dyDescent="0.2">
      <c r="B398" s="3398"/>
      <c r="C398" s="3400"/>
      <c r="D398" s="1734"/>
      <c r="E398" s="1137"/>
      <c r="F398" s="1135" t="s">
        <v>560</v>
      </c>
      <c r="G398" s="1136" t="s">
        <v>93</v>
      </c>
      <c r="H398" s="1944"/>
      <c r="I398" s="3188"/>
    </row>
    <row r="399" spans="2:9" ht="47.25" customHeight="1" x14ac:dyDescent="0.2">
      <c r="B399" s="3398"/>
      <c r="C399" s="3400"/>
      <c r="D399" s="1734"/>
      <c r="E399" s="1137"/>
      <c r="F399" s="1135" t="s">
        <v>1901</v>
      </c>
      <c r="G399" s="1136" t="s">
        <v>2758</v>
      </c>
      <c r="H399" s="1944"/>
      <c r="I399" s="3188"/>
    </row>
    <row r="400" spans="2:9" ht="21" customHeight="1" x14ac:dyDescent="0.2">
      <c r="B400" s="3398"/>
      <c r="C400" s="3400"/>
      <c r="D400" s="1734"/>
      <c r="E400" s="3194" t="s">
        <v>3284</v>
      </c>
      <c r="F400" s="3366"/>
      <c r="G400" s="3366"/>
      <c r="H400" s="1944"/>
      <c r="I400" s="3188"/>
    </row>
    <row r="401" spans="2:9" ht="21" customHeight="1" x14ac:dyDescent="0.2">
      <c r="B401" s="3398"/>
      <c r="C401" s="3400"/>
      <c r="D401" s="1734"/>
      <c r="E401" s="3320" t="s">
        <v>2945</v>
      </c>
      <c r="F401" s="3320"/>
      <c r="G401" s="3478"/>
      <c r="H401" s="1944"/>
      <c r="I401" s="3188"/>
    </row>
    <row r="402" spans="2:9" ht="21" customHeight="1" thickBot="1" x14ac:dyDescent="0.25">
      <c r="B402" s="3399"/>
      <c r="C402" s="3321"/>
      <c r="D402" s="3346"/>
      <c r="E402" s="3307" t="s">
        <v>3269</v>
      </c>
      <c r="F402" s="3308"/>
      <c r="G402" s="3308"/>
      <c r="H402" s="3215"/>
      <c r="I402" s="3189"/>
    </row>
    <row r="403" spans="2:9" ht="21" customHeight="1" thickTop="1" x14ac:dyDescent="0.2">
      <c r="B403" s="3319" t="s">
        <v>3293</v>
      </c>
      <c r="C403" s="3291" t="s">
        <v>3413</v>
      </c>
      <c r="D403" s="3279" t="s">
        <v>3281</v>
      </c>
      <c r="E403" s="3476" t="s">
        <v>3317</v>
      </c>
      <c r="F403" s="3477"/>
      <c r="G403" s="3477"/>
      <c r="H403" s="3214"/>
      <c r="I403" s="3187" t="s">
        <v>2</v>
      </c>
    </row>
    <row r="404" spans="2:9" ht="47.25" customHeight="1" x14ac:dyDescent="0.2">
      <c r="B404" s="3398"/>
      <c r="C404" s="3400"/>
      <c r="D404" s="1734"/>
      <c r="E404" s="1137"/>
      <c r="F404" s="1135" t="s">
        <v>559</v>
      </c>
      <c r="G404" s="1136" t="s">
        <v>401</v>
      </c>
      <c r="H404" s="1944"/>
      <c r="I404" s="3188"/>
    </row>
    <row r="405" spans="2:9" ht="47.25" customHeight="1" x14ac:dyDescent="0.2">
      <c r="B405" s="3398"/>
      <c r="C405" s="3400"/>
      <c r="D405" s="1734"/>
      <c r="E405" s="1137"/>
      <c r="F405" s="1135" t="s">
        <v>560</v>
      </c>
      <c r="G405" s="1136" t="s">
        <v>93</v>
      </c>
      <c r="H405" s="1944"/>
      <c r="I405" s="3188"/>
    </row>
    <row r="406" spans="2:9" ht="47.25" customHeight="1" x14ac:dyDescent="0.2">
      <c r="B406" s="3398"/>
      <c r="C406" s="3400"/>
      <c r="D406" s="1734"/>
      <c r="E406" s="1137"/>
      <c r="F406" s="1135" t="s">
        <v>1901</v>
      </c>
      <c r="G406" s="1136" t="s">
        <v>2758</v>
      </c>
      <c r="H406" s="1944"/>
      <c r="I406" s="3188"/>
    </row>
    <row r="407" spans="2:9" ht="21" customHeight="1" x14ac:dyDescent="0.2">
      <c r="B407" s="3398"/>
      <c r="C407" s="3400"/>
      <c r="D407" s="1734"/>
      <c r="E407" s="3194" t="s">
        <v>3409</v>
      </c>
      <c r="F407" s="3366"/>
      <c r="G407" s="3366"/>
      <c r="H407" s="1944"/>
      <c r="I407" s="3188"/>
    </row>
    <row r="408" spans="2:9" ht="21" customHeight="1" x14ac:dyDescent="0.2">
      <c r="B408" s="3398"/>
      <c r="C408" s="3400"/>
      <c r="D408" s="1734"/>
      <c r="E408" s="3320" t="s">
        <v>2945</v>
      </c>
      <c r="F408" s="3320"/>
      <c r="G408" s="3478"/>
      <c r="H408" s="1944"/>
      <c r="I408" s="3188"/>
    </row>
    <row r="409" spans="2:9" ht="21" customHeight="1" thickBot="1" x14ac:dyDescent="0.25">
      <c r="B409" s="3399"/>
      <c r="C409" s="3321"/>
      <c r="D409" s="3346"/>
      <c r="E409" s="3307" t="s">
        <v>3406</v>
      </c>
      <c r="F409" s="3308"/>
      <c r="G409" s="3308"/>
      <c r="H409" s="3215"/>
      <c r="I409" s="3189"/>
    </row>
    <row r="410" spans="2:9" ht="21" customHeight="1" thickTop="1" x14ac:dyDescent="0.2">
      <c r="B410" s="3319" t="s">
        <v>3294</v>
      </c>
      <c r="C410" s="3291" t="s">
        <v>3414</v>
      </c>
      <c r="D410" s="3279" t="s">
        <v>8</v>
      </c>
      <c r="E410" s="3476" t="s">
        <v>3317</v>
      </c>
      <c r="F410" s="3477"/>
      <c r="G410" s="3477"/>
      <c r="H410" s="3214"/>
      <c r="I410" s="3187" t="s">
        <v>2</v>
      </c>
    </row>
    <row r="411" spans="2:9" ht="47.25" customHeight="1" x14ac:dyDescent="0.2">
      <c r="B411" s="3398"/>
      <c r="C411" s="3400"/>
      <c r="D411" s="1734"/>
      <c r="E411" s="1137"/>
      <c r="F411" s="1135" t="s">
        <v>559</v>
      </c>
      <c r="G411" s="1136" t="s">
        <v>401</v>
      </c>
      <c r="H411" s="1944"/>
      <c r="I411" s="3188"/>
    </row>
    <row r="412" spans="2:9" ht="47.25" customHeight="1" x14ac:dyDescent="0.2">
      <c r="B412" s="3398"/>
      <c r="C412" s="3400"/>
      <c r="D412" s="1734"/>
      <c r="E412" s="1137"/>
      <c r="F412" s="1135" t="s">
        <v>560</v>
      </c>
      <c r="G412" s="1136" t="s">
        <v>147</v>
      </c>
      <c r="H412" s="1944"/>
      <c r="I412" s="3188"/>
    </row>
    <row r="413" spans="2:9" ht="47.25" customHeight="1" x14ac:dyDescent="0.2">
      <c r="B413" s="3398"/>
      <c r="C413" s="3400"/>
      <c r="D413" s="1734"/>
      <c r="E413" s="1137"/>
      <c r="F413" s="1135" t="s">
        <v>1901</v>
      </c>
      <c r="G413" s="1136" t="s">
        <v>2758</v>
      </c>
      <c r="H413" s="1944"/>
      <c r="I413" s="3188"/>
    </row>
    <row r="414" spans="2:9" ht="21" customHeight="1" x14ac:dyDescent="0.2">
      <c r="B414" s="3398"/>
      <c r="C414" s="3400"/>
      <c r="D414" s="1734"/>
      <c r="E414" s="3194" t="s">
        <v>3284</v>
      </c>
      <c r="F414" s="3366"/>
      <c r="G414" s="3366"/>
      <c r="H414" s="1944"/>
      <c r="I414" s="3188"/>
    </row>
    <row r="415" spans="2:9" ht="21" customHeight="1" x14ac:dyDescent="0.2">
      <c r="B415" s="3398"/>
      <c r="C415" s="3400"/>
      <c r="D415" s="1734"/>
      <c r="E415" s="3320" t="s">
        <v>2945</v>
      </c>
      <c r="F415" s="3320"/>
      <c r="G415" s="3478"/>
      <c r="H415" s="1944"/>
      <c r="I415" s="3188"/>
    </row>
    <row r="416" spans="2:9" ht="21" customHeight="1" thickBot="1" x14ac:dyDescent="0.25">
      <c r="B416" s="3399"/>
      <c r="C416" s="3321"/>
      <c r="D416" s="3346"/>
      <c r="E416" s="3307" t="s">
        <v>3269</v>
      </c>
      <c r="F416" s="3308"/>
      <c r="G416" s="3308"/>
      <c r="H416" s="3215"/>
      <c r="I416" s="3189"/>
    </row>
    <row r="417" spans="2:9" ht="21" customHeight="1" thickTop="1" x14ac:dyDescent="0.2">
      <c r="B417" s="3319" t="s">
        <v>3295</v>
      </c>
      <c r="C417" s="3291" t="s">
        <v>3415</v>
      </c>
      <c r="D417" s="3279" t="s">
        <v>3281</v>
      </c>
      <c r="E417" s="3476" t="s">
        <v>3317</v>
      </c>
      <c r="F417" s="3477"/>
      <c r="G417" s="3477"/>
      <c r="H417" s="3214"/>
      <c r="I417" s="3187" t="s">
        <v>2</v>
      </c>
    </row>
    <row r="418" spans="2:9" ht="47.25" customHeight="1" x14ac:dyDescent="0.2">
      <c r="B418" s="3398"/>
      <c r="C418" s="3400"/>
      <c r="D418" s="1734"/>
      <c r="E418" s="1137"/>
      <c r="F418" s="1135" t="s">
        <v>559</v>
      </c>
      <c r="G418" s="1136" t="s">
        <v>401</v>
      </c>
      <c r="H418" s="1944"/>
      <c r="I418" s="3188"/>
    </row>
    <row r="419" spans="2:9" ht="47.25" customHeight="1" x14ac:dyDescent="0.2">
      <c r="B419" s="3398"/>
      <c r="C419" s="3400"/>
      <c r="D419" s="1734"/>
      <c r="E419" s="1137"/>
      <c r="F419" s="1135" t="s">
        <v>560</v>
      </c>
      <c r="G419" s="1136" t="s">
        <v>147</v>
      </c>
      <c r="H419" s="1944"/>
      <c r="I419" s="3188"/>
    </row>
    <row r="420" spans="2:9" ht="47.25" customHeight="1" x14ac:dyDescent="0.2">
      <c r="B420" s="3398"/>
      <c r="C420" s="3400"/>
      <c r="D420" s="1734"/>
      <c r="E420" s="1137"/>
      <c r="F420" s="1135" t="s">
        <v>1901</v>
      </c>
      <c r="G420" s="1136" t="s">
        <v>2758</v>
      </c>
      <c r="H420" s="1944"/>
      <c r="I420" s="3188"/>
    </row>
    <row r="421" spans="2:9" ht="21" customHeight="1" x14ac:dyDescent="0.2">
      <c r="B421" s="3398"/>
      <c r="C421" s="3400"/>
      <c r="D421" s="1734"/>
      <c r="E421" s="3194" t="s">
        <v>3409</v>
      </c>
      <c r="F421" s="3366"/>
      <c r="G421" s="3366"/>
      <c r="H421" s="1944"/>
      <c r="I421" s="3188"/>
    </row>
    <row r="422" spans="2:9" ht="21" customHeight="1" x14ac:dyDescent="0.2">
      <c r="B422" s="3398"/>
      <c r="C422" s="3400"/>
      <c r="D422" s="1734"/>
      <c r="E422" s="3320" t="s">
        <v>2945</v>
      </c>
      <c r="F422" s="3320"/>
      <c r="G422" s="3478"/>
      <c r="H422" s="1944"/>
      <c r="I422" s="3188"/>
    </row>
    <row r="423" spans="2:9" ht="21" customHeight="1" thickBot="1" x14ac:dyDescent="0.25">
      <c r="B423" s="3399"/>
      <c r="C423" s="3321"/>
      <c r="D423" s="3346"/>
      <c r="E423" s="3307" t="s">
        <v>3406</v>
      </c>
      <c r="F423" s="3308"/>
      <c r="G423" s="3308"/>
      <c r="H423" s="3215"/>
      <c r="I423" s="3189"/>
    </row>
    <row r="424" spans="2:9" ht="21" customHeight="1" thickTop="1" x14ac:dyDescent="0.2">
      <c r="B424" s="3319" t="s">
        <v>3296</v>
      </c>
      <c r="C424" s="3291" t="s">
        <v>3424</v>
      </c>
      <c r="D424" s="3279" t="s">
        <v>8</v>
      </c>
      <c r="E424" s="3476" t="s">
        <v>3317</v>
      </c>
      <c r="F424" s="3477"/>
      <c r="G424" s="3477"/>
      <c r="H424" s="3214"/>
      <c r="I424" s="3187" t="s">
        <v>2</v>
      </c>
    </row>
    <row r="425" spans="2:9" ht="47.25" customHeight="1" x14ac:dyDescent="0.2">
      <c r="B425" s="3398"/>
      <c r="C425" s="3400"/>
      <c r="D425" s="1734"/>
      <c r="E425" s="1137"/>
      <c r="F425" s="1135" t="s">
        <v>559</v>
      </c>
      <c r="G425" s="1136" t="s">
        <v>3298</v>
      </c>
      <c r="H425" s="1944"/>
      <c r="I425" s="3188"/>
    </row>
    <row r="426" spans="2:9" ht="47.25" customHeight="1" x14ac:dyDescent="0.2">
      <c r="B426" s="3398"/>
      <c r="C426" s="3400"/>
      <c r="D426" s="1734"/>
      <c r="E426" s="1137"/>
      <c r="F426" s="1135" t="s">
        <v>1901</v>
      </c>
      <c r="G426" s="1136" t="s">
        <v>2758</v>
      </c>
      <c r="H426" s="1944"/>
      <c r="I426" s="3188"/>
    </row>
    <row r="427" spans="2:9" ht="21" customHeight="1" x14ac:dyDescent="0.2">
      <c r="B427" s="3398"/>
      <c r="C427" s="3400"/>
      <c r="D427" s="1734"/>
      <c r="E427" s="3194" t="s">
        <v>3284</v>
      </c>
      <c r="F427" s="3366"/>
      <c r="G427" s="3366"/>
      <c r="H427" s="1944"/>
      <c r="I427" s="3188"/>
    </row>
    <row r="428" spans="2:9" ht="21" customHeight="1" x14ac:dyDescent="0.2">
      <c r="B428" s="3398"/>
      <c r="C428" s="3400"/>
      <c r="D428" s="1734"/>
      <c r="E428" s="3320" t="s">
        <v>2945</v>
      </c>
      <c r="F428" s="3320"/>
      <c r="G428" s="3478"/>
      <c r="H428" s="1944"/>
      <c r="I428" s="3188"/>
    </row>
    <row r="429" spans="2:9" ht="21" customHeight="1" thickBot="1" x14ac:dyDescent="0.25">
      <c r="B429" s="3399"/>
      <c r="C429" s="3321"/>
      <c r="D429" s="3346"/>
      <c r="E429" s="3307" t="s">
        <v>3269</v>
      </c>
      <c r="F429" s="3308"/>
      <c r="G429" s="3308"/>
      <c r="H429" s="3215"/>
      <c r="I429" s="3189"/>
    </row>
    <row r="430" spans="2:9" ht="21" customHeight="1" thickTop="1" x14ac:dyDescent="0.2">
      <c r="B430" s="3319" t="s">
        <v>3297</v>
      </c>
      <c r="C430" s="3291" t="s">
        <v>3425</v>
      </c>
      <c r="D430" s="3279" t="s">
        <v>3281</v>
      </c>
      <c r="E430" s="3476" t="s">
        <v>3317</v>
      </c>
      <c r="F430" s="3477"/>
      <c r="G430" s="3477"/>
      <c r="H430" s="3214"/>
      <c r="I430" s="3187" t="s">
        <v>2</v>
      </c>
    </row>
    <row r="431" spans="2:9" ht="47.25" customHeight="1" x14ac:dyDescent="0.2">
      <c r="B431" s="3398"/>
      <c r="C431" s="3400"/>
      <c r="D431" s="1734"/>
      <c r="E431" s="1137"/>
      <c r="F431" s="1135" t="s">
        <v>559</v>
      </c>
      <c r="G431" s="1136" t="s">
        <v>3298</v>
      </c>
      <c r="H431" s="1944"/>
      <c r="I431" s="3188"/>
    </row>
    <row r="432" spans="2:9" ht="47.25" customHeight="1" x14ac:dyDescent="0.2">
      <c r="B432" s="3398"/>
      <c r="C432" s="3400"/>
      <c r="D432" s="1734"/>
      <c r="E432" s="1137"/>
      <c r="F432" s="1135" t="s">
        <v>1901</v>
      </c>
      <c r="G432" s="1136" t="s">
        <v>2758</v>
      </c>
      <c r="H432" s="1944"/>
      <c r="I432" s="3188"/>
    </row>
    <row r="433" spans="2:9" ht="21" customHeight="1" x14ac:dyDescent="0.2">
      <c r="B433" s="3398"/>
      <c r="C433" s="3400"/>
      <c r="D433" s="1734"/>
      <c r="E433" s="3194" t="s">
        <v>3409</v>
      </c>
      <c r="F433" s="3366"/>
      <c r="G433" s="3366"/>
      <c r="H433" s="1944"/>
      <c r="I433" s="3188"/>
    </row>
    <row r="434" spans="2:9" ht="21" customHeight="1" x14ac:dyDescent="0.2">
      <c r="B434" s="3398"/>
      <c r="C434" s="3400"/>
      <c r="D434" s="1734"/>
      <c r="E434" s="3320" t="s">
        <v>2945</v>
      </c>
      <c r="F434" s="3320"/>
      <c r="G434" s="3478"/>
      <c r="H434" s="1944"/>
      <c r="I434" s="3188"/>
    </row>
    <row r="435" spans="2:9" ht="21" customHeight="1" thickBot="1" x14ac:dyDescent="0.25">
      <c r="B435" s="3399"/>
      <c r="C435" s="3321"/>
      <c r="D435" s="3346"/>
      <c r="E435" s="3307" t="s">
        <v>3406</v>
      </c>
      <c r="F435" s="3308"/>
      <c r="G435" s="3308"/>
      <c r="H435" s="3215"/>
      <c r="I435" s="3189"/>
    </row>
    <row r="436" spans="2:9" ht="21" customHeight="1" thickTop="1" x14ac:dyDescent="0.2">
      <c r="B436" s="3319" t="s">
        <v>3299</v>
      </c>
      <c r="C436" s="3291" t="s">
        <v>3426</v>
      </c>
      <c r="D436" s="3279" t="s">
        <v>8</v>
      </c>
      <c r="E436" s="3476" t="s">
        <v>3317</v>
      </c>
      <c r="F436" s="3477"/>
      <c r="G436" s="3477"/>
      <c r="H436" s="3214"/>
      <c r="I436" s="3187" t="s">
        <v>2</v>
      </c>
    </row>
    <row r="437" spans="2:9" ht="47.25" customHeight="1" x14ac:dyDescent="0.2">
      <c r="B437" s="3398"/>
      <c r="C437" s="3400"/>
      <c r="D437" s="1734"/>
      <c r="E437" s="1137"/>
      <c r="F437" s="1135" t="s">
        <v>559</v>
      </c>
      <c r="G437" s="1136" t="s">
        <v>3301</v>
      </c>
      <c r="H437" s="1944"/>
      <c r="I437" s="3188"/>
    </row>
    <row r="438" spans="2:9" ht="47.25" customHeight="1" x14ac:dyDescent="0.2">
      <c r="B438" s="3398"/>
      <c r="C438" s="3400"/>
      <c r="D438" s="1734"/>
      <c r="E438" s="1137"/>
      <c r="F438" s="1135" t="s">
        <v>1901</v>
      </c>
      <c r="G438" s="1136" t="s">
        <v>2758</v>
      </c>
      <c r="H438" s="1944"/>
      <c r="I438" s="3188"/>
    </row>
    <row r="439" spans="2:9" ht="21" customHeight="1" x14ac:dyDescent="0.2">
      <c r="B439" s="3398"/>
      <c r="C439" s="3400"/>
      <c r="D439" s="1734"/>
      <c r="E439" s="3194" t="s">
        <v>3284</v>
      </c>
      <c r="F439" s="3366"/>
      <c r="G439" s="3366"/>
      <c r="H439" s="1944"/>
      <c r="I439" s="3188"/>
    </row>
    <row r="440" spans="2:9" ht="21" customHeight="1" x14ac:dyDescent="0.2">
      <c r="B440" s="3398"/>
      <c r="C440" s="3400"/>
      <c r="D440" s="1734"/>
      <c r="E440" s="3320" t="s">
        <v>2945</v>
      </c>
      <c r="F440" s="3320"/>
      <c r="G440" s="3478"/>
      <c r="H440" s="1944"/>
      <c r="I440" s="3188"/>
    </row>
    <row r="441" spans="2:9" ht="21" customHeight="1" thickBot="1" x14ac:dyDescent="0.25">
      <c r="B441" s="3399"/>
      <c r="C441" s="3321"/>
      <c r="D441" s="3346"/>
      <c r="E441" s="3307" t="s">
        <v>3269</v>
      </c>
      <c r="F441" s="3308"/>
      <c r="G441" s="3308"/>
      <c r="H441" s="3215"/>
      <c r="I441" s="3189"/>
    </row>
    <row r="442" spans="2:9" ht="21" customHeight="1" thickTop="1" x14ac:dyDescent="0.2">
      <c r="B442" s="3319" t="s">
        <v>3300</v>
      </c>
      <c r="C442" s="3291" t="s">
        <v>3427</v>
      </c>
      <c r="D442" s="3279" t="s">
        <v>3281</v>
      </c>
      <c r="E442" s="3476" t="s">
        <v>3317</v>
      </c>
      <c r="F442" s="3477"/>
      <c r="G442" s="3477"/>
      <c r="H442" s="3214"/>
      <c r="I442" s="3187" t="s">
        <v>2</v>
      </c>
    </row>
    <row r="443" spans="2:9" ht="47.25" customHeight="1" x14ac:dyDescent="0.2">
      <c r="B443" s="3398"/>
      <c r="C443" s="3400"/>
      <c r="D443" s="1734"/>
      <c r="E443" s="1137"/>
      <c r="F443" s="1135" t="s">
        <v>559</v>
      </c>
      <c r="G443" s="1136" t="s">
        <v>3301</v>
      </c>
      <c r="H443" s="1944"/>
      <c r="I443" s="3188"/>
    </row>
    <row r="444" spans="2:9" ht="47.25" customHeight="1" x14ac:dyDescent="0.2">
      <c r="B444" s="3398"/>
      <c r="C444" s="3400"/>
      <c r="D444" s="1734"/>
      <c r="E444" s="1137"/>
      <c r="F444" s="1135" t="s">
        <v>1901</v>
      </c>
      <c r="G444" s="1136" t="s">
        <v>2758</v>
      </c>
      <c r="H444" s="1944"/>
      <c r="I444" s="3188"/>
    </row>
    <row r="445" spans="2:9" ht="21" customHeight="1" x14ac:dyDescent="0.2">
      <c r="B445" s="3398"/>
      <c r="C445" s="3400"/>
      <c r="D445" s="1734"/>
      <c r="E445" s="3194" t="s">
        <v>3409</v>
      </c>
      <c r="F445" s="3366"/>
      <c r="G445" s="3366"/>
      <c r="H445" s="1944"/>
      <c r="I445" s="3188"/>
    </row>
    <row r="446" spans="2:9" ht="21" customHeight="1" x14ac:dyDescent="0.2">
      <c r="B446" s="3398"/>
      <c r="C446" s="3400"/>
      <c r="D446" s="1734"/>
      <c r="E446" s="3320" t="s">
        <v>2945</v>
      </c>
      <c r="F446" s="3320"/>
      <c r="G446" s="3478"/>
      <c r="H446" s="1944"/>
      <c r="I446" s="3188"/>
    </row>
    <row r="447" spans="2:9" ht="21" customHeight="1" thickBot="1" x14ac:dyDescent="0.25">
      <c r="B447" s="3399"/>
      <c r="C447" s="3321"/>
      <c r="D447" s="3346"/>
      <c r="E447" s="3307" t="s">
        <v>3406</v>
      </c>
      <c r="F447" s="3308"/>
      <c r="G447" s="3308"/>
      <c r="H447" s="3215"/>
      <c r="I447" s="3189"/>
    </row>
    <row r="448" spans="2:9" ht="21" customHeight="1" thickTop="1" x14ac:dyDescent="0.2">
      <c r="B448" s="3319" t="s">
        <v>3303</v>
      </c>
      <c r="C448" s="3291" t="s">
        <v>3430</v>
      </c>
      <c r="D448" s="3279" t="s">
        <v>8</v>
      </c>
      <c r="E448" s="3476" t="s">
        <v>3317</v>
      </c>
      <c r="F448" s="3477"/>
      <c r="G448" s="3477"/>
      <c r="H448" s="3214"/>
      <c r="I448" s="3187" t="s">
        <v>2</v>
      </c>
    </row>
    <row r="449" spans="2:9" ht="47.25" customHeight="1" x14ac:dyDescent="0.2">
      <c r="B449" s="3398"/>
      <c r="C449" s="3400"/>
      <c r="D449" s="1734"/>
      <c r="E449" s="1137"/>
      <c r="F449" s="1135" t="s">
        <v>559</v>
      </c>
      <c r="G449" s="1136" t="s">
        <v>3304</v>
      </c>
      <c r="H449" s="1944"/>
      <c r="I449" s="3188"/>
    </row>
    <row r="450" spans="2:9" ht="47.25" customHeight="1" x14ac:dyDescent="0.2">
      <c r="B450" s="3398"/>
      <c r="C450" s="3400"/>
      <c r="D450" s="1734"/>
      <c r="E450" s="1137"/>
      <c r="F450" s="1135" t="s">
        <v>1901</v>
      </c>
      <c r="G450" s="1136" t="s">
        <v>2758</v>
      </c>
      <c r="H450" s="1944"/>
      <c r="I450" s="3188"/>
    </row>
    <row r="451" spans="2:9" ht="21" customHeight="1" x14ac:dyDescent="0.2">
      <c r="B451" s="3398"/>
      <c r="C451" s="3400"/>
      <c r="D451" s="1734"/>
      <c r="E451" s="3194" t="s">
        <v>3284</v>
      </c>
      <c r="F451" s="3366"/>
      <c r="G451" s="3366"/>
      <c r="H451" s="1944"/>
      <c r="I451" s="3188"/>
    </row>
    <row r="452" spans="2:9" ht="21" customHeight="1" x14ac:dyDescent="0.2">
      <c r="B452" s="3398"/>
      <c r="C452" s="3400"/>
      <c r="D452" s="1734"/>
      <c r="E452" s="3320" t="s">
        <v>2945</v>
      </c>
      <c r="F452" s="3320"/>
      <c r="G452" s="3478"/>
      <c r="H452" s="1944"/>
      <c r="I452" s="3188"/>
    </row>
    <row r="453" spans="2:9" ht="21" customHeight="1" thickBot="1" x14ac:dyDescent="0.25">
      <c r="B453" s="3399"/>
      <c r="C453" s="3321"/>
      <c r="D453" s="3346"/>
      <c r="E453" s="3307" t="s">
        <v>3269</v>
      </c>
      <c r="F453" s="3308"/>
      <c r="G453" s="3308"/>
      <c r="H453" s="3215"/>
      <c r="I453" s="3189"/>
    </row>
    <row r="454" spans="2:9" ht="21" customHeight="1" thickTop="1" x14ac:dyDescent="0.2">
      <c r="B454" s="3319" t="s">
        <v>3302</v>
      </c>
      <c r="C454" s="3291" t="s">
        <v>3431</v>
      </c>
      <c r="D454" s="3279" t="s">
        <v>3281</v>
      </c>
      <c r="E454" s="3476" t="s">
        <v>3317</v>
      </c>
      <c r="F454" s="3477"/>
      <c r="G454" s="3477"/>
      <c r="H454" s="3214"/>
      <c r="I454" s="3187" t="s">
        <v>2</v>
      </c>
    </row>
    <row r="455" spans="2:9" ht="47.25" customHeight="1" x14ac:dyDescent="0.2">
      <c r="B455" s="3398"/>
      <c r="C455" s="3400"/>
      <c r="D455" s="1734"/>
      <c r="E455" s="1137"/>
      <c r="F455" s="1135" t="s">
        <v>559</v>
      </c>
      <c r="G455" s="1136" t="s">
        <v>3304</v>
      </c>
      <c r="H455" s="1944"/>
      <c r="I455" s="3188"/>
    </row>
    <row r="456" spans="2:9" ht="47.25" customHeight="1" x14ac:dyDescent="0.2">
      <c r="B456" s="3398"/>
      <c r="C456" s="3400"/>
      <c r="D456" s="1734"/>
      <c r="E456" s="1137"/>
      <c r="F456" s="1135" t="s">
        <v>1901</v>
      </c>
      <c r="G456" s="1136" t="s">
        <v>2758</v>
      </c>
      <c r="H456" s="1944"/>
      <c r="I456" s="3188"/>
    </row>
    <row r="457" spans="2:9" ht="21" customHeight="1" x14ac:dyDescent="0.2">
      <c r="B457" s="3398"/>
      <c r="C457" s="3400"/>
      <c r="D457" s="1734"/>
      <c r="E457" s="3194" t="s">
        <v>3409</v>
      </c>
      <c r="F457" s="3366"/>
      <c r="G457" s="3366"/>
      <c r="H457" s="1944"/>
      <c r="I457" s="3188"/>
    </row>
    <row r="458" spans="2:9" ht="21" customHeight="1" x14ac:dyDescent="0.2">
      <c r="B458" s="3398"/>
      <c r="C458" s="3400"/>
      <c r="D458" s="1734"/>
      <c r="E458" s="3320" t="s">
        <v>2945</v>
      </c>
      <c r="F458" s="3320"/>
      <c r="G458" s="3478"/>
      <c r="H458" s="1944"/>
      <c r="I458" s="3188"/>
    </row>
    <row r="459" spans="2:9" ht="21" customHeight="1" thickBot="1" x14ac:dyDescent="0.25">
      <c r="B459" s="3399"/>
      <c r="C459" s="3321"/>
      <c r="D459" s="3346"/>
      <c r="E459" s="3307" t="s">
        <v>3406</v>
      </c>
      <c r="F459" s="3308"/>
      <c r="G459" s="3308"/>
      <c r="H459" s="3215"/>
      <c r="I459" s="3189"/>
    </row>
    <row r="460" spans="2:9" ht="21" customHeight="1" thickTop="1" x14ac:dyDescent="0.2">
      <c r="B460" s="3319" t="s">
        <v>3305</v>
      </c>
      <c r="C460" s="3291" t="s">
        <v>3432</v>
      </c>
      <c r="D460" s="3279" t="s">
        <v>8</v>
      </c>
      <c r="E460" s="3476" t="s">
        <v>3317</v>
      </c>
      <c r="F460" s="3477"/>
      <c r="G460" s="3477"/>
      <c r="H460" s="3214"/>
      <c r="I460" s="3187" t="s">
        <v>2</v>
      </c>
    </row>
    <row r="461" spans="2:9" ht="47.25" customHeight="1" x14ac:dyDescent="0.2">
      <c r="B461" s="3398"/>
      <c r="C461" s="3400"/>
      <c r="D461" s="1734"/>
      <c r="E461" s="1137"/>
      <c r="F461" s="1135" t="s">
        <v>559</v>
      </c>
      <c r="G461" s="1136" t="s">
        <v>3307</v>
      </c>
      <c r="H461" s="1944"/>
      <c r="I461" s="3188"/>
    </row>
    <row r="462" spans="2:9" ht="47.25" customHeight="1" x14ac:dyDescent="0.2">
      <c r="B462" s="3398"/>
      <c r="C462" s="3400"/>
      <c r="D462" s="1734"/>
      <c r="E462" s="1137"/>
      <c r="F462" s="1135" t="s">
        <v>1901</v>
      </c>
      <c r="G462" s="1136" t="s">
        <v>2758</v>
      </c>
      <c r="H462" s="1944"/>
      <c r="I462" s="3188"/>
    </row>
    <row r="463" spans="2:9" ht="21" customHeight="1" x14ac:dyDescent="0.2">
      <c r="B463" s="3398"/>
      <c r="C463" s="3400"/>
      <c r="D463" s="1734"/>
      <c r="E463" s="3194" t="s">
        <v>3284</v>
      </c>
      <c r="F463" s="3366"/>
      <c r="G463" s="3366"/>
      <c r="H463" s="1944"/>
      <c r="I463" s="3188"/>
    </row>
    <row r="464" spans="2:9" ht="21" customHeight="1" x14ac:dyDescent="0.2">
      <c r="B464" s="3398"/>
      <c r="C464" s="3400"/>
      <c r="D464" s="1734"/>
      <c r="E464" s="3320" t="s">
        <v>2945</v>
      </c>
      <c r="F464" s="3320"/>
      <c r="G464" s="3478"/>
      <c r="H464" s="1944"/>
      <c r="I464" s="3188"/>
    </row>
    <row r="465" spans="2:9" ht="21" customHeight="1" thickBot="1" x14ac:dyDescent="0.25">
      <c r="B465" s="3399"/>
      <c r="C465" s="3321"/>
      <c r="D465" s="3346"/>
      <c r="E465" s="3307" t="s">
        <v>3269</v>
      </c>
      <c r="F465" s="3308"/>
      <c r="G465" s="3308"/>
      <c r="H465" s="3215"/>
      <c r="I465" s="3189"/>
    </row>
    <row r="466" spans="2:9" ht="21" customHeight="1" thickTop="1" x14ac:dyDescent="0.2">
      <c r="B466" s="3319" t="s">
        <v>3306</v>
      </c>
      <c r="C466" s="3291" t="s">
        <v>3433</v>
      </c>
      <c r="D466" s="3279" t="s">
        <v>3281</v>
      </c>
      <c r="E466" s="3476" t="s">
        <v>3317</v>
      </c>
      <c r="F466" s="3477"/>
      <c r="G466" s="3477"/>
      <c r="H466" s="3214"/>
      <c r="I466" s="3187" t="s">
        <v>2</v>
      </c>
    </row>
    <row r="467" spans="2:9" ht="47.25" customHeight="1" x14ac:dyDescent="0.2">
      <c r="B467" s="3398"/>
      <c r="C467" s="3400"/>
      <c r="D467" s="1734"/>
      <c r="E467" s="1137"/>
      <c r="F467" s="1135" t="s">
        <v>559</v>
      </c>
      <c r="G467" s="1136" t="s">
        <v>3307</v>
      </c>
      <c r="H467" s="1944"/>
      <c r="I467" s="3188"/>
    </row>
    <row r="468" spans="2:9" ht="47.25" customHeight="1" x14ac:dyDescent="0.2">
      <c r="B468" s="3398"/>
      <c r="C468" s="3400"/>
      <c r="D468" s="1734"/>
      <c r="E468" s="1137"/>
      <c r="F468" s="1135" t="s">
        <v>1901</v>
      </c>
      <c r="G468" s="1136" t="s">
        <v>2758</v>
      </c>
      <c r="H468" s="1944"/>
      <c r="I468" s="3188"/>
    </row>
    <row r="469" spans="2:9" ht="21" customHeight="1" x14ac:dyDescent="0.2">
      <c r="B469" s="3398"/>
      <c r="C469" s="3400"/>
      <c r="D469" s="1734"/>
      <c r="E469" s="3194" t="s">
        <v>3409</v>
      </c>
      <c r="F469" s="3366"/>
      <c r="G469" s="3366"/>
      <c r="H469" s="1944"/>
      <c r="I469" s="3188"/>
    </row>
    <row r="470" spans="2:9" ht="21" customHeight="1" x14ac:dyDescent="0.2">
      <c r="B470" s="3398"/>
      <c r="C470" s="3400"/>
      <c r="D470" s="1734"/>
      <c r="E470" s="3320" t="s">
        <v>2945</v>
      </c>
      <c r="F470" s="3320"/>
      <c r="G470" s="3478"/>
      <c r="H470" s="1944"/>
      <c r="I470" s="3188"/>
    </row>
    <row r="471" spans="2:9" ht="21" customHeight="1" thickBot="1" x14ac:dyDescent="0.25">
      <c r="B471" s="3399"/>
      <c r="C471" s="3321"/>
      <c r="D471" s="3346"/>
      <c r="E471" s="3307" t="s">
        <v>3406</v>
      </c>
      <c r="F471" s="3308"/>
      <c r="G471" s="3308"/>
      <c r="H471" s="3215"/>
      <c r="I471" s="3189"/>
    </row>
    <row r="472" spans="2:9" ht="21" customHeight="1" thickTop="1" x14ac:dyDescent="0.2">
      <c r="B472" s="3319" t="s">
        <v>3308</v>
      </c>
      <c r="C472" s="3291" t="s">
        <v>3434</v>
      </c>
      <c r="D472" s="3279" t="s">
        <v>8</v>
      </c>
      <c r="E472" s="3476" t="s">
        <v>3317</v>
      </c>
      <c r="F472" s="3477"/>
      <c r="G472" s="3477"/>
      <c r="H472" s="3214"/>
      <c r="I472" s="3187" t="s">
        <v>2</v>
      </c>
    </row>
    <row r="473" spans="2:9" ht="47.25" customHeight="1" x14ac:dyDescent="0.2">
      <c r="B473" s="3398"/>
      <c r="C473" s="3400"/>
      <c r="D473" s="1734"/>
      <c r="E473" s="1137"/>
      <c r="F473" s="1135" t="s">
        <v>559</v>
      </c>
      <c r="G473" s="1136" t="s">
        <v>3310</v>
      </c>
      <c r="H473" s="1944"/>
      <c r="I473" s="3188"/>
    </row>
    <row r="474" spans="2:9" ht="47.25" customHeight="1" x14ac:dyDescent="0.2">
      <c r="B474" s="3398"/>
      <c r="C474" s="3400"/>
      <c r="D474" s="1734"/>
      <c r="E474" s="1137"/>
      <c r="F474" s="1135" t="s">
        <v>1901</v>
      </c>
      <c r="G474" s="1136" t="s">
        <v>2758</v>
      </c>
      <c r="H474" s="1944"/>
      <c r="I474" s="3188"/>
    </row>
    <row r="475" spans="2:9" ht="21" customHeight="1" x14ac:dyDescent="0.2">
      <c r="B475" s="3398"/>
      <c r="C475" s="3400"/>
      <c r="D475" s="1734"/>
      <c r="E475" s="3194" t="s">
        <v>3284</v>
      </c>
      <c r="F475" s="3366"/>
      <c r="G475" s="3366"/>
      <c r="H475" s="1944"/>
      <c r="I475" s="3188"/>
    </row>
    <row r="476" spans="2:9" ht="21" customHeight="1" x14ac:dyDescent="0.2">
      <c r="B476" s="3398"/>
      <c r="C476" s="3400"/>
      <c r="D476" s="1734"/>
      <c r="E476" s="3320" t="s">
        <v>2945</v>
      </c>
      <c r="F476" s="3320"/>
      <c r="G476" s="3478"/>
      <c r="H476" s="1944"/>
      <c r="I476" s="3188"/>
    </row>
    <row r="477" spans="2:9" ht="21" customHeight="1" thickBot="1" x14ac:dyDescent="0.25">
      <c r="B477" s="3399"/>
      <c r="C477" s="3321"/>
      <c r="D477" s="3346"/>
      <c r="E477" s="3307" t="s">
        <v>3269</v>
      </c>
      <c r="F477" s="3308"/>
      <c r="G477" s="3308"/>
      <c r="H477" s="3215"/>
      <c r="I477" s="3189"/>
    </row>
    <row r="478" spans="2:9" ht="21" customHeight="1" thickTop="1" x14ac:dyDescent="0.2">
      <c r="B478" s="3319" t="s">
        <v>3309</v>
      </c>
      <c r="C478" s="3291" t="s">
        <v>3435</v>
      </c>
      <c r="D478" s="3279" t="s">
        <v>3281</v>
      </c>
      <c r="E478" s="3476" t="s">
        <v>3317</v>
      </c>
      <c r="F478" s="3477"/>
      <c r="G478" s="3477"/>
      <c r="H478" s="3214"/>
      <c r="I478" s="3187" t="s">
        <v>2</v>
      </c>
    </row>
    <row r="479" spans="2:9" ht="47.25" customHeight="1" x14ac:dyDescent="0.2">
      <c r="B479" s="3398"/>
      <c r="C479" s="3400"/>
      <c r="D479" s="1734"/>
      <c r="E479" s="1137"/>
      <c r="F479" s="1135" t="s">
        <v>559</v>
      </c>
      <c r="G479" s="1136" t="s">
        <v>3310</v>
      </c>
      <c r="H479" s="1944"/>
      <c r="I479" s="3188"/>
    </row>
    <row r="480" spans="2:9" ht="47.25" customHeight="1" x14ac:dyDescent="0.2">
      <c r="B480" s="3398"/>
      <c r="C480" s="3400"/>
      <c r="D480" s="1734"/>
      <c r="E480" s="1137"/>
      <c r="F480" s="1135" t="s">
        <v>1901</v>
      </c>
      <c r="G480" s="1136" t="s">
        <v>2758</v>
      </c>
      <c r="H480" s="1944"/>
      <c r="I480" s="3188"/>
    </row>
    <row r="481" spans="2:9" ht="21" customHeight="1" x14ac:dyDescent="0.2">
      <c r="B481" s="3398"/>
      <c r="C481" s="3400"/>
      <c r="D481" s="1734"/>
      <c r="E481" s="3194" t="s">
        <v>3409</v>
      </c>
      <c r="F481" s="3366"/>
      <c r="G481" s="3366"/>
      <c r="H481" s="1944"/>
      <c r="I481" s="3188"/>
    </row>
    <row r="482" spans="2:9" ht="21" customHeight="1" x14ac:dyDescent="0.2">
      <c r="B482" s="3398"/>
      <c r="C482" s="3400"/>
      <c r="D482" s="1734"/>
      <c r="E482" s="3320" t="s">
        <v>2945</v>
      </c>
      <c r="F482" s="3320"/>
      <c r="G482" s="3478"/>
      <c r="H482" s="1944"/>
      <c r="I482" s="3188"/>
    </row>
    <row r="483" spans="2:9" ht="21" customHeight="1" thickBot="1" x14ac:dyDescent="0.25">
      <c r="B483" s="3399"/>
      <c r="C483" s="3321"/>
      <c r="D483" s="3346"/>
      <c r="E483" s="3307" t="s">
        <v>3406</v>
      </c>
      <c r="F483" s="3308"/>
      <c r="G483" s="3308"/>
      <c r="H483" s="3215"/>
      <c r="I483" s="3189"/>
    </row>
    <row r="484" spans="2:9" ht="21" customHeight="1" thickTop="1" x14ac:dyDescent="0.2">
      <c r="B484" s="3319" t="s">
        <v>3312</v>
      </c>
      <c r="C484" s="3291" t="s">
        <v>3436</v>
      </c>
      <c r="D484" s="3279" t="s">
        <v>8</v>
      </c>
      <c r="E484" s="3476" t="s">
        <v>3317</v>
      </c>
      <c r="F484" s="3477"/>
      <c r="G484" s="3477"/>
      <c r="H484" s="3214"/>
      <c r="I484" s="3187" t="s">
        <v>2</v>
      </c>
    </row>
    <row r="485" spans="2:9" ht="47.25" customHeight="1" x14ac:dyDescent="0.2">
      <c r="B485" s="3398"/>
      <c r="C485" s="3400"/>
      <c r="D485" s="1734"/>
      <c r="E485" s="1137"/>
      <c r="F485" s="1135" t="s">
        <v>559</v>
      </c>
      <c r="G485" s="1136" t="s">
        <v>3313</v>
      </c>
      <c r="H485" s="1944"/>
      <c r="I485" s="3188"/>
    </row>
    <row r="486" spans="2:9" ht="47.25" customHeight="1" x14ac:dyDescent="0.2">
      <c r="B486" s="3398"/>
      <c r="C486" s="3400"/>
      <c r="D486" s="1734"/>
      <c r="E486" s="1137"/>
      <c r="F486" s="1135" t="s">
        <v>1901</v>
      </c>
      <c r="G486" s="1136" t="s">
        <v>2758</v>
      </c>
      <c r="H486" s="1944"/>
      <c r="I486" s="3188"/>
    </row>
    <row r="487" spans="2:9" ht="21" customHeight="1" x14ac:dyDescent="0.2">
      <c r="B487" s="3398"/>
      <c r="C487" s="3400"/>
      <c r="D487" s="1734"/>
      <c r="E487" s="3194" t="s">
        <v>3284</v>
      </c>
      <c r="F487" s="3366"/>
      <c r="G487" s="3366"/>
      <c r="H487" s="1944"/>
      <c r="I487" s="3188"/>
    </row>
    <row r="488" spans="2:9" ht="21" customHeight="1" x14ac:dyDescent="0.2">
      <c r="B488" s="3398"/>
      <c r="C488" s="3400"/>
      <c r="D488" s="1734"/>
      <c r="E488" s="3320" t="s">
        <v>2945</v>
      </c>
      <c r="F488" s="3320"/>
      <c r="G488" s="3478"/>
      <c r="H488" s="1944"/>
      <c r="I488" s="3188"/>
    </row>
    <row r="489" spans="2:9" ht="21" customHeight="1" thickBot="1" x14ac:dyDescent="0.25">
      <c r="B489" s="3399"/>
      <c r="C489" s="3321"/>
      <c r="D489" s="3346"/>
      <c r="E489" s="3307" t="s">
        <v>3269</v>
      </c>
      <c r="F489" s="3308"/>
      <c r="G489" s="3308"/>
      <c r="H489" s="3215"/>
      <c r="I489" s="3189"/>
    </row>
    <row r="490" spans="2:9" ht="21" customHeight="1" thickTop="1" x14ac:dyDescent="0.2">
      <c r="B490" s="3319" t="s">
        <v>3311</v>
      </c>
      <c r="C490" s="3291" t="s">
        <v>3437</v>
      </c>
      <c r="D490" s="3279" t="s">
        <v>3281</v>
      </c>
      <c r="E490" s="3476" t="s">
        <v>3317</v>
      </c>
      <c r="F490" s="3477"/>
      <c r="G490" s="3477"/>
      <c r="H490" s="3214"/>
      <c r="I490" s="3187" t="s">
        <v>2</v>
      </c>
    </row>
    <row r="491" spans="2:9" ht="47.25" customHeight="1" x14ac:dyDescent="0.2">
      <c r="B491" s="3398"/>
      <c r="C491" s="3400"/>
      <c r="D491" s="1734"/>
      <c r="E491" s="1137"/>
      <c r="F491" s="1135" t="s">
        <v>559</v>
      </c>
      <c r="G491" s="1136" t="s">
        <v>3313</v>
      </c>
      <c r="H491" s="1944"/>
      <c r="I491" s="3188"/>
    </row>
    <row r="492" spans="2:9" ht="47.25" customHeight="1" x14ac:dyDescent="0.2">
      <c r="B492" s="3398"/>
      <c r="C492" s="3400"/>
      <c r="D492" s="1734"/>
      <c r="E492" s="1137"/>
      <c r="F492" s="1135" t="s">
        <v>1901</v>
      </c>
      <c r="G492" s="1136" t="s">
        <v>2758</v>
      </c>
      <c r="H492" s="1944"/>
      <c r="I492" s="3188"/>
    </row>
    <row r="493" spans="2:9" ht="21" customHeight="1" x14ac:dyDescent="0.2">
      <c r="B493" s="3398"/>
      <c r="C493" s="3400"/>
      <c r="D493" s="1734"/>
      <c r="E493" s="3194" t="s">
        <v>3409</v>
      </c>
      <c r="F493" s="3366"/>
      <c r="G493" s="3366"/>
      <c r="H493" s="1944"/>
      <c r="I493" s="3188"/>
    </row>
    <row r="494" spans="2:9" ht="21" customHeight="1" x14ac:dyDescent="0.2">
      <c r="B494" s="3398"/>
      <c r="C494" s="3400"/>
      <c r="D494" s="1734"/>
      <c r="E494" s="3320" t="s">
        <v>2945</v>
      </c>
      <c r="F494" s="3320"/>
      <c r="G494" s="3478"/>
      <c r="H494" s="1944"/>
      <c r="I494" s="3188"/>
    </row>
    <row r="495" spans="2:9" ht="21" customHeight="1" thickBot="1" x14ac:dyDescent="0.25">
      <c r="B495" s="3399"/>
      <c r="C495" s="3321"/>
      <c r="D495" s="3346"/>
      <c r="E495" s="3307" t="s">
        <v>3406</v>
      </c>
      <c r="F495" s="3308"/>
      <c r="G495" s="3308"/>
      <c r="H495" s="3215"/>
      <c r="I495" s="3189"/>
    </row>
    <row r="496" spans="2:9" ht="21" customHeight="1" thickTop="1" x14ac:dyDescent="0.2">
      <c r="B496" s="3319" t="s">
        <v>3314</v>
      </c>
      <c r="C496" s="3291" t="s">
        <v>3428</v>
      </c>
      <c r="D496" s="3279" t="s">
        <v>8</v>
      </c>
      <c r="E496" s="3476" t="s">
        <v>3317</v>
      </c>
      <c r="F496" s="3477"/>
      <c r="G496" s="3477"/>
      <c r="H496" s="3214"/>
      <c r="I496" s="3187" t="s">
        <v>2</v>
      </c>
    </row>
    <row r="497" spans="2:9" ht="47.25" customHeight="1" x14ac:dyDescent="0.2">
      <c r="B497" s="3398"/>
      <c r="C497" s="3400"/>
      <c r="D497" s="1734"/>
      <c r="E497" s="1137"/>
      <c r="F497" s="1135" t="s">
        <v>559</v>
      </c>
      <c r="G497" s="1136" t="s">
        <v>3039</v>
      </c>
      <c r="H497" s="1944"/>
      <c r="I497" s="3188"/>
    </row>
    <row r="498" spans="2:9" ht="47.25" customHeight="1" x14ac:dyDescent="0.2">
      <c r="B498" s="3398"/>
      <c r="C498" s="3400"/>
      <c r="D498" s="1734"/>
      <c r="E498" s="1137"/>
      <c r="F498" s="1135" t="s">
        <v>1901</v>
      </c>
      <c r="G498" s="1136" t="s">
        <v>2758</v>
      </c>
      <c r="H498" s="1944"/>
      <c r="I498" s="3188"/>
    </row>
    <row r="499" spans="2:9" ht="21" customHeight="1" x14ac:dyDescent="0.2">
      <c r="B499" s="3398"/>
      <c r="C499" s="3400"/>
      <c r="D499" s="1734"/>
      <c r="E499" s="3194" t="s">
        <v>3284</v>
      </c>
      <c r="F499" s="3366"/>
      <c r="G499" s="3366"/>
      <c r="H499" s="1944"/>
      <c r="I499" s="3188"/>
    </row>
    <row r="500" spans="2:9" ht="21" customHeight="1" x14ac:dyDescent="0.2">
      <c r="B500" s="3398"/>
      <c r="C500" s="3400"/>
      <c r="D500" s="1734"/>
      <c r="E500" s="3320" t="s">
        <v>2945</v>
      </c>
      <c r="F500" s="3320"/>
      <c r="G500" s="3478"/>
      <c r="H500" s="1944"/>
      <c r="I500" s="3188"/>
    </row>
    <row r="501" spans="2:9" ht="21" customHeight="1" thickBot="1" x14ac:dyDescent="0.25">
      <c r="B501" s="3399"/>
      <c r="C501" s="3321"/>
      <c r="D501" s="3346"/>
      <c r="E501" s="3307" t="s">
        <v>3269</v>
      </c>
      <c r="F501" s="3308"/>
      <c r="G501" s="3308"/>
      <c r="H501" s="3215"/>
      <c r="I501" s="3189"/>
    </row>
    <row r="502" spans="2:9" ht="21" customHeight="1" thickTop="1" x14ac:dyDescent="0.2">
      <c r="B502" s="3319" t="s">
        <v>3315</v>
      </c>
      <c r="C502" s="3291" t="s">
        <v>3429</v>
      </c>
      <c r="D502" s="3279" t="s">
        <v>3281</v>
      </c>
      <c r="E502" s="3476" t="s">
        <v>3317</v>
      </c>
      <c r="F502" s="3477"/>
      <c r="G502" s="3477"/>
      <c r="H502" s="3214"/>
      <c r="I502" s="3187" t="s">
        <v>2</v>
      </c>
    </row>
    <row r="503" spans="2:9" ht="47.25" customHeight="1" x14ac:dyDescent="0.2">
      <c r="B503" s="3398"/>
      <c r="C503" s="3400"/>
      <c r="D503" s="1734"/>
      <c r="E503" s="1137"/>
      <c r="F503" s="1135" t="s">
        <v>559</v>
      </c>
      <c r="G503" s="1136" t="s">
        <v>3039</v>
      </c>
      <c r="H503" s="1944"/>
      <c r="I503" s="3188"/>
    </row>
    <row r="504" spans="2:9" ht="47.25" customHeight="1" x14ac:dyDescent="0.2">
      <c r="B504" s="3398"/>
      <c r="C504" s="3400"/>
      <c r="D504" s="1734"/>
      <c r="E504" s="1137"/>
      <c r="F504" s="1135" t="s">
        <v>1901</v>
      </c>
      <c r="G504" s="1136" t="s">
        <v>2758</v>
      </c>
      <c r="H504" s="1944"/>
      <c r="I504" s="3188"/>
    </row>
    <row r="505" spans="2:9" ht="21" customHeight="1" x14ac:dyDescent="0.2">
      <c r="B505" s="3398"/>
      <c r="C505" s="3400"/>
      <c r="D505" s="1734"/>
      <c r="E505" s="3194" t="s">
        <v>3409</v>
      </c>
      <c r="F505" s="3366"/>
      <c r="G505" s="3366"/>
      <c r="H505" s="1944"/>
      <c r="I505" s="3188"/>
    </row>
    <row r="506" spans="2:9" ht="21" customHeight="1" x14ac:dyDescent="0.2">
      <c r="B506" s="3398"/>
      <c r="C506" s="3400"/>
      <c r="D506" s="1734"/>
      <c r="E506" s="3320" t="s">
        <v>2945</v>
      </c>
      <c r="F506" s="3320"/>
      <c r="G506" s="3478"/>
      <c r="H506" s="1944"/>
      <c r="I506" s="3188"/>
    </row>
    <row r="507" spans="2:9" ht="21" customHeight="1" thickBot="1" x14ac:dyDescent="0.25">
      <c r="B507" s="3399"/>
      <c r="C507" s="3321"/>
      <c r="D507" s="3346"/>
      <c r="E507" s="3307" t="s">
        <v>3406</v>
      </c>
      <c r="F507" s="3308"/>
      <c r="G507" s="3308"/>
      <c r="H507" s="3215"/>
      <c r="I507" s="3189"/>
    </row>
    <row r="508" spans="2:9" ht="13.5" customHeight="1" thickTop="1" thickBot="1" x14ac:dyDescent="0.25">
      <c r="B508" s="3151"/>
      <c r="C508" s="3152"/>
      <c r="D508" s="3152"/>
      <c r="E508" s="3152"/>
      <c r="F508" s="3152"/>
      <c r="G508" s="3152"/>
      <c r="H508" s="3152"/>
      <c r="I508" s="3153"/>
    </row>
    <row r="509" spans="2:9" ht="18.95" customHeight="1" thickTop="1" x14ac:dyDescent="0.2">
      <c r="B509" s="3200" t="s">
        <v>2741</v>
      </c>
      <c r="C509" s="3203" t="s">
        <v>3012</v>
      </c>
      <c r="D509" s="3205" t="s">
        <v>8</v>
      </c>
      <c r="E509" s="3393" t="s">
        <v>2776</v>
      </c>
      <c r="F509" s="3394"/>
      <c r="G509" s="3394"/>
      <c r="H509" s="3181" t="s">
        <v>2</v>
      </c>
      <c r="I509" s="3178" t="s">
        <v>2</v>
      </c>
    </row>
    <row r="510" spans="2:9" ht="38.25" customHeight="1" x14ac:dyDescent="0.2">
      <c r="B510" s="3201"/>
      <c r="C510" s="1562"/>
      <c r="D510" s="2002"/>
      <c r="E510" s="1053"/>
      <c r="F510" s="1024" t="s">
        <v>490</v>
      </c>
      <c r="G510" s="1067" t="s">
        <v>2758</v>
      </c>
      <c r="H510" s="3182"/>
      <c r="I510" s="3179"/>
    </row>
    <row r="511" spans="2:9" ht="18.95" customHeight="1" x14ac:dyDescent="0.2">
      <c r="B511" s="3201"/>
      <c r="C511" s="1562"/>
      <c r="D511" s="2002"/>
      <c r="E511" s="2002" t="s">
        <v>919</v>
      </c>
      <c r="F511" s="2363"/>
      <c r="G511" s="2363"/>
      <c r="H511" s="3182"/>
      <c r="I511" s="3179"/>
    </row>
    <row r="512" spans="2:9" ht="34.5" thickBot="1" x14ac:dyDescent="0.25">
      <c r="B512" s="3391"/>
      <c r="C512" s="3392"/>
      <c r="D512" s="1448"/>
      <c r="E512" s="1053"/>
      <c r="F512" s="1020" t="s">
        <v>2759</v>
      </c>
      <c r="G512" s="1068" t="s">
        <v>2216</v>
      </c>
      <c r="H512" s="3190"/>
      <c r="I512" s="3180"/>
    </row>
    <row r="513" spans="2:9" ht="45.75" customHeight="1" thickTop="1" x14ac:dyDescent="0.2">
      <c r="B513" s="3200" t="s">
        <v>2742</v>
      </c>
      <c r="C513" s="3203" t="s">
        <v>3013</v>
      </c>
      <c r="D513" s="3205" t="s">
        <v>2812</v>
      </c>
      <c r="E513" s="3279" t="s">
        <v>3211</v>
      </c>
      <c r="F513" s="3279"/>
      <c r="G513" s="3283"/>
      <c r="H513" s="3181" t="s">
        <v>2</v>
      </c>
      <c r="I513" s="3181" t="s">
        <v>2</v>
      </c>
    </row>
    <row r="514" spans="2:9" ht="24" customHeight="1" x14ac:dyDescent="0.2">
      <c r="B514" s="3201"/>
      <c r="C514" s="1562"/>
      <c r="D514" s="2002"/>
      <c r="E514" s="1834" t="s">
        <v>3212</v>
      </c>
      <c r="F514" s="1834"/>
      <c r="G514" s="2184"/>
      <c r="H514" s="3182"/>
      <c r="I514" s="3182"/>
    </row>
    <row r="515" spans="2:9" ht="30.75" customHeight="1" thickBot="1" x14ac:dyDescent="0.25">
      <c r="B515" s="3202"/>
      <c r="C515" s="3204"/>
      <c r="D515" s="3166"/>
      <c r="E515" s="3346" t="s">
        <v>3213</v>
      </c>
      <c r="F515" s="3346"/>
      <c r="G515" s="3307"/>
      <c r="H515" s="3183"/>
      <c r="I515" s="3183"/>
    </row>
    <row r="516" spans="2:9" ht="18.95" customHeight="1" thickTop="1" thickBot="1" x14ac:dyDescent="0.25">
      <c r="B516" s="3200" t="s">
        <v>2743</v>
      </c>
      <c r="C516" s="3203" t="s">
        <v>3014</v>
      </c>
      <c r="D516" s="3205" t="s">
        <v>2811</v>
      </c>
      <c r="E516" s="3206" t="s">
        <v>2990</v>
      </c>
      <c r="F516" s="3206"/>
      <c r="G516" s="3206"/>
      <c r="H516" s="3142" t="s">
        <v>2</v>
      </c>
      <c r="I516" s="3148" t="s">
        <v>2</v>
      </c>
    </row>
    <row r="517" spans="2:9" ht="18.95" customHeight="1" thickBot="1" x14ac:dyDescent="0.25">
      <c r="B517" s="3201"/>
      <c r="C517" s="1562"/>
      <c r="D517" s="2002"/>
      <c r="E517" s="3207" t="s">
        <v>3214</v>
      </c>
      <c r="F517" s="3207"/>
      <c r="G517" s="3207"/>
      <c r="H517" s="3143"/>
      <c r="I517" s="3149"/>
    </row>
    <row r="518" spans="2:9" ht="18.95" customHeight="1" thickTop="1" thickBot="1" x14ac:dyDescent="0.25">
      <c r="B518" s="3201"/>
      <c r="C518" s="1562"/>
      <c r="D518" s="2002"/>
      <c r="E518" s="3191" t="s">
        <v>3196</v>
      </c>
      <c r="F518" s="3192"/>
      <c r="G518" s="3192"/>
      <c r="H518" s="3143"/>
      <c r="I518" s="3149"/>
    </row>
    <row r="519" spans="2:9" ht="18.95" customHeight="1" thickTop="1" thickBot="1" x14ac:dyDescent="0.25">
      <c r="B519" s="3201"/>
      <c r="C519" s="1562"/>
      <c r="D519" s="2002"/>
      <c r="E519" s="3208" t="s">
        <v>2819</v>
      </c>
      <c r="F519" s="3208"/>
      <c r="G519" s="3208"/>
      <c r="H519" s="3143"/>
      <c r="I519" s="3149"/>
    </row>
    <row r="520" spans="2:9" ht="18.95" customHeight="1" thickBot="1" x14ac:dyDescent="0.25">
      <c r="B520" s="3201"/>
      <c r="C520" s="1562"/>
      <c r="D520" s="2002"/>
      <c r="E520" s="3209" t="s">
        <v>2813</v>
      </c>
      <c r="F520" s="3210"/>
      <c r="G520" s="3210"/>
      <c r="H520" s="3143"/>
      <c r="I520" s="3149"/>
    </row>
    <row r="521" spans="2:9" ht="36.75" customHeight="1" thickBot="1" x14ac:dyDescent="0.25">
      <c r="B521" s="3201"/>
      <c r="C521" s="1562"/>
      <c r="D521" s="2002"/>
      <c r="E521" s="3211"/>
      <c r="F521" s="1021" t="s">
        <v>2817</v>
      </c>
      <c r="G521" s="1037" t="s">
        <v>2798</v>
      </c>
      <c r="H521" s="3143"/>
      <c r="I521" s="3149"/>
    </row>
    <row r="522" spans="2:9" ht="34.5" thickBot="1" x14ac:dyDescent="0.25">
      <c r="B522" s="3201"/>
      <c r="C522" s="1562"/>
      <c r="D522" s="2002"/>
      <c r="E522" s="3212"/>
      <c r="F522" s="1027" t="s">
        <v>1224</v>
      </c>
      <c r="G522" s="1072" t="s">
        <v>651</v>
      </c>
      <c r="H522" s="3143"/>
      <c r="I522" s="3149"/>
    </row>
    <row r="523" spans="2:9" ht="34.5" thickBot="1" x14ac:dyDescent="0.25">
      <c r="B523" s="3201"/>
      <c r="C523" s="1562"/>
      <c r="D523" s="2002"/>
      <c r="E523" s="3212"/>
      <c r="F523" s="1021" t="s">
        <v>488</v>
      </c>
      <c r="G523" s="1022" t="s">
        <v>1128</v>
      </c>
      <c r="H523" s="3143"/>
      <c r="I523" s="3149"/>
    </row>
    <row r="524" spans="2:9" ht="37.5" customHeight="1" thickBot="1" x14ac:dyDescent="0.25">
      <c r="B524" s="3201"/>
      <c r="C524" s="1562"/>
      <c r="D524" s="2002"/>
      <c r="E524" s="3212"/>
      <c r="F524" s="1036" t="s">
        <v>1226</v>
      </c>
      <c r="G524" s="1037" t="s">
        <v>1235</v>
      </c>
      <c r="H524" s="3143"/>
      <c r="I524" s="3149"/>
    </row>
    <row r="525" spans="2:9" ht="45.75" thickBot="1" x14ac:dyDescent="0.25">
      <c r="B525" s="3201"/>
      <c r="C525" s="1562"/>
      <c r="D525" s="2002"/>
      <c r="E525" s="3212"/>
      <c r="F525" s="1036" t="s">
        <v>1227</v>
      </c>
      <c r="G525" s="1037" t="s">
        <v>1235</v>
      </c>
      <c r="H525" s="3143"/>
      <c r="I525" s="3149"/>
    </row>
    <row r="526" spans="2:9" ht="34.5" thickBot="1" x14ac:dyDescent="0.25">
      <c r="B526" s="3201"/>
      <c r="C526" s="1562"/>
      <c r="D526" s="2002"/>
      <c r="E526" s="3212"/>
      <c r="F526" s="1036" t="s">
        <v>1229</v>
      </c>
      <c r="G526" s="1037" t="s">
        <v>2800</v>
      </c>
      <c r="H526" s="3143"/>
      <c r="I526" s="3149"/>
    </row>
    <row r="527" spans="2:9" ht="42.75" customHeight="1" thickBot="1" x14ac:dyDescent="0.25">
      <c r="B527" s="3201"/>
      <c r="C527" s="1562"/>
      <c r="D527" s="2002"/>
      <c r="E527" s="3212"/>
      <c r="F527" s="1036" t="s">
        <v>1230</v>
      </c>
      <c r="G527" s="1037" t="s">
        <v>2801</v>
      </c>
      <c r="H527" s="3143"/>
      <c r="I527" s="3149"/>
    </row>
    <row r="528" spans="2:9" ht="34.5" thickBot="1" x14ac:dyDescent="0.25">
      <c r="B528" s="3201"/>
      <c r="C528" s="1562"/>
      <c r="D528" s="2002"/>
      <c r="E528" s="3213"/>
      <c r="F528" s="1036" t="s">
        <v>1231</v>
      </c>
      <c r="G528" s="1037" t="s">
        <v>1235</v>
      </c>
      <c r="H528" s="3143"/>
      <c r="I528" s="3149"/>
    </row>
    <row r="529" spans="2:9" ht="18.95" customHeight="1" thickBot="1" x14ac:dyDescent="0.25">
      <c r="B529" s="3201"/>
      <c r="C529" s="1562"/>
      <c r="D529" s="2002"/>
      <c r="E529" s="3209" t="s">
        <v>2815</v>
      </c>
      <c r="F529" s="3209"/>
      <c r="G529" s="3209"/>
      <c r="H529" s="3143"/>
      <c r="I529" s="3149"/>
    </row>
    <row r="530" spans="2:9" ht="18.95" customHeight="1" thickBot="1" x14ac:dyDescent="0.25">
      <c r="B530" s="3201"/>
      <c r="C530" s="1562"/>
      <c r="D530" s="2002"/>
      <c r="E530" s="3209" t="s">
        <v>2814</v>
      </c>
      <c r="F530" s="3209"/>
      <c r="G530" s="3209"/>
      <c r="H530" s="3143"/>
      <c r="I530" s="3149"/>
    </row>
    <row r="531" spans="2:9" ht="18.95" customHeight="1" thickBot="1" x14ac:dyDescent="0.25">
      <c r="B531" s="3201"/>
      <c r="C531" s="1562"/>
      <c r="D531" s="2002"/>
      <c r="E531" s="3210" t="s">
        <v>2816</v>
      </c>
      <c r="F531" s="3210"/>
      <c r="G531" s="3210"/>
      <c r="H531" s="3143"/>
      <c r="I531" s="3149"/>
    </row>
    <row r="532" spans="2:9" ht="18.95" customHeight="1" thickBot="1" x14ac:dyDescent="0.25">
      <c r="B532" s="3201"/>
      <c r="C532" s="1562"/>
      <c r="D532" s="2002"/>
      <c r="E532" s="3210" t="s">
        <v>2954</v>
      </c>
      <c r="F532" s="3210"/>
      <c r="G532" s="3210"/>
      <c r="H532" s="3143"/>
      <c r="I532" s="3149"/>
    </row>
    <row r="533" spans="2:9" ht="18.95" customHeight="1" thickBot="1" x14ac:dyDescent="0.25">
      <c r="B533" s="3201"/>
      <c r="C533" s="1562"/>
      <c r="D533" s="2002"/>
      <c r="E533" s="3404" t="s">
        <v>2818</v>
      </c>
      <c r="F533" s="3405"/>
      <c r="G533" s="3406"/>
      <c r="H533" s="3143"/>
      <c r="I533" s="3149"/>
    </row>
    <row r="534" spans="2:9" ht="18.95" customHeight="1" thickBot="1" x14ac:dyDescent="0.25">
      <c r="B534" s="3201"/>
      <c r="C534" s="1562"/>
      <c r="D534" s="2002"/>
      <c r="E534" s="3253" t="s">
        <v>2813</v>
      </c>
      <c r="F534" s="3234"/>
      <c r="G534" s="3228"/>
      <c r="H534" s="3143"/>
      <c r="I534" s="3149"/>
    </row>
    <row r="535" spans="2:9" ht="36.75" customHeight="1" thickBot="1" x14ac:dyDescent="0.25">
      <c r="B535" s="3201"/>
      <c r="C535" s="1562"/>
      <c r="D535" s="2002"/>
      <c r="E535" s="3401"/>
      <c r="F535" s="1021" t="s">
        <v>2817</v>
      </c>
      <c r="G535" s="1037" t="s">
        <v>2798</v>
      </c>
      <c r="H535" s="3143"/>
      <c r="I535" s="3149"/>
    </row>
    <row r="536" spans="2:9" ht="34.5" thickBot="1" x14ac:dyDescent="0.25">
      <c r="B536" s="3201"/>
      <c r="C536" s="1562"/>
      <c r="D536" s="2002"/>
      <c r="E536" s="3402"/>
      <c r="F536" s="1021" t="s">
        <v>1224</v>
      </c>
      <c r="G536" s="1037" t="s">
        <v>2216</v>
      </c>
      <c r="H536" s="3143"/>
      <c r="I536" s="3149"/>
    </row>
    <row r="537" spans="2:9" ht="34.5" thickBot="1" x14ac:dyDescent="0.25">
      <c r="B537" s="3201"/>
      <c r="C537" s="1562"/>
      <c r="D537" s="2002"/>
      <c r="E537" s="3402"/>
      <c r="F537" s="1021" t="s">
        <v>488</v>
      </c>
      <c r="G537" s="1073" t="s">
        <v>1128</v>
      </c>
      <c r="H537" s="3143"/>
      <c r="I537" s="3149"/>
    </row>
    <row r="538" spans="2:9" ht="42.75" customHeight="1" thickBot="1" x14ac:dyDescent="0.25">
      <c r="B538" s="3201"/>
      <c r="C538" s="1562"/>
      <c r="D538" s="2002"/>
      <c r="E538" s="3403"/>
      <c r="F538" s="1021" t="s">
        <v>1922</v>
      </c>
      <c r="G538" s="1022" t="s">
        <v>645</v>
      </c>
      <c r="H538" s="3143"/>
      <c r="I538" s="3149"/>
    </row>
    <row r="539" spans="2:9" ht="18" customHeight="1" thickBot="1" x14ac:dyDescent="0.25">
      <c r="B539" s="3201"/>
      <c r="C539" s="1562"/>
      <c r="D539" s="2002"/>
      <c r="E539" s="3407" t="s">
        <v>919</v>
      </c>
      <c r="F539" s="3161"/>
      <c r="G539" s="3162"/>
      <c r="H539" s="3143"/>
      <c r="I539" s="3149"/>
    </row>
    <row r="540" spans="2:9" ht="39.75" customHeight="1" thickBot="1" x14ac:dyDescent="0.25">
      <c r="B540" s="3201"/>
      <c r="C540" s="1562"/>
      <c r="D540" s="2002"/>
      <c r="E540" s="3401"/>
      <c r="F540" s="1021" t="s">
        <v>2977</v>
      </c>
      <c r="G540" s="1073" t="s">
        <v>2820</v>
      </c>
      <c r="H540" s="3143"/>
      <c r="I540" s="3149"/>
    </row>
    <row r="541" spans="2:9" ht="13.5" customHeight="1" thickBot="1" x14ac:dyDescent="0.25">
      <c r="B541" s="3201"/>
      <c r="C541" s="1562"/>
      <c r="D541" s="2002"/>
      <c r="E541" s="3402"/>
      <c r="F541" s="1436" t="s">
        <v>920</v>
      </c>
      <c r="G541" s="1647"/>
      <c r="H541" s="3143"/>
      <c r="I541" s="3149"/>
    </row>
    <row r="542" spans="2:9" ht="45.75" thickBot="1" x14ac:dyDescent="0.25">
      <c r="B542" s="3201"/>
      <c r="C542" s="1562"/>
      <c r="D542" s="2002"/>
      <c r="E542" s="3402"/>
      <c r="F542" s="1021" t="s">
        <v>2978</v>
      </c>
      <c r="G542" s="1022" t="s">
        <v>1263</v>
      </c>
      <c r="H542" s="3143"/>
      <c r="I542" s="3149"/>
    </row>
    <row r="543" spans="2:9" ht="13.5" customHeight="1" thickBot="1" x14ac:dyDescent="0.25">
      <c r="B543" s="3201"/>
      <c r="C543" s="1562"/>
      <c r="D543" s="2002"/>
      <c r="E543" s="3402"/>
      <c r="F543" s="1436" t="s">
        <v>920</v>
      </c>
      <c r="G543" s="1647"/>
      <c r="H543" s="3143"/>
      <c r="I543" s="3149"/>
    </row>
    <row r="544" spans="2:9" ht="34.5" thickBot="1" x14ac:dyDescent="0.25">
      <c r="B544" s="3201"/>
      <c r="C544" s="1562"/>
      <c r="D544" s="2002"/>
      <c r="E544" s="3402"/>
      <c r="F544" s="1021" t="s">
        <v>2979</v>
      </c>
      <c r="G544" s="1022" t="s">
        <v>2821</v>
      </c>
      <c r="H544" s="3143"/>
      <c r="I544" s="3149"/>
    </row>
    <row r="545" spans="2:9" ht="14.25" customHeight="1" thickBot="1" x14ac:dyDescent="0.25">
      <c r="B545" s="3201"/>
      <c r="C545" s="1562"/>
      <c r="D545" s="2002"/>
      <c r="E545" s="3402"/>
      <c r="F545" s="1436" t="s">
        <v>920</v>
      </c>
      <c r="G545" s="1647"/>
      <c r="H545" s="3143"/>
      <c r="I545" s="3149"/>
    </row>
    <row r="546" spans="2:9" ht="34.5" thickBot="1" x14ac:dyDescent="0.25">
      <c r="B546" s="3201"/>
      <c r="C546" s="1562"/>
      <c r="D546" s="2002"/>
      <c r="E546" s="3403"/>
      <c r="F546" s="1021" t="s">
        <v>2980</v>
      </c>
      <c r="G546" s="1022" t="s">
        <v>2821</v>
      </c>
      <c r="H546" s="3143"/>
      <c r="I546" s="3149"/>
    </row>
    <row r="547" spans="2:9" ht="18.95" customHeight="1" thickBot="1" x14ac:dyDescent="0.25">
      <c r="B547" s="3201"/>
      <c r="C547" s="1562"/>
      <c r="D547" s="2002"/>
      <c r="E547" s="3253" t="s">
        <v>2815</v>
      </c>
      <c r="F547" s="3234"/>
      <c r="G547" s="3228"/>
      <c r="H547" s="3143"/>
      <c r="I547" s="3149"/>
    </row>
    <row r="548" spans="2:9" ht="18.95" customHeight="1" thickBot="1" x14ac:dyDescent="0.25">
      <c r="B548" s="3201"/>
      <c r="C548" s="1562"/>
      <c r="D548" s="2002"/>
      <c r="E548" s="3253" t="s">
        <v>2814</v>
      </c>
      <c r="F548" s="3234"/>
      <c r="G548" s="3228"/>
      <c r="H548" s="3143"/>
      <c r="I548" s="3149"/>
    </row>
    <row r="549" spans="2:9" ht="18.95" customHeight="1" thickBot="1" x14ac:dyDescent="0.25">
      <c r="B549" s="3201"/>
      <c r="C549" s="1562"/>
      <c r="D549" s="2002"/>
      <c r="E549" s="3253" t="s">
        <v>2816</v>
      </c>
      <c r="F549" s="3234"/>
      <c r="G549" s="3228"/>
      <c r="H549" s="3143"/>
      <c r="I549" s="3149"/>
    </row>
    <row r="550" spans="2:9" ht="18.95" customHeight="1" thickBot="1" x14ac:dyDescent="0.25">
      <c r="B550" s="3201"/>
      <c r="C550" s="1562"/>
      <c r="D550" s="2002"/>
      <c r="E550" s="3411" t="s">
        <v>2954</v>
      </c>
      <c r="F550" s="3412"/>
      <c r="G550" s="3413"/>
      <c r="H550" s="3143"/>
      <c r="I550" s="3149"/>
    </row>
    <row r="551" spans="2:9" ht="18.95" customHeight="1" thickBot="1" x14ac:dyDescent="0.25">
      <c r="B551" s="3201"/>
      <c r="C551" s="1562"/>
      <c r="D551" s="2002"/>
      <c r="E551" s="3208" t="s">
        <v>2822</v>
      </c>
      <c r="F551" s="3208"/>
      <c r="G551" s="3208"/>
      <c r="H551" s="3143"/>
      <c r="I551" s="3149"/>
    </row>
    <row r="552" spans="2:9" ht="18.95" customHeight="1" thickBot="1" x14ac:dyDescent="0.25">
      <c r="B552" s="3201"/>
      <c r="C552" s="1562"/>
      <c r="D552" s="2002"/>
      <c r="E552" s="3209" t="s">
        <v>2813</v>
      </c>
      <c r="F552" s="3210"/>
      <c r="G552" s="3210"/>
      <c r="H552" s="3143"/>
      <c r="I552" s="3149"/>
    </row>
    <row r="553" spans="2:9" ht="36.75" customHeight="1" thickBot="1" x14ac:dyDescent="0.25">
      <c r="B553" s="3201"/>
      <c r="C553" s="1562"/>
      <c r="D553" s="2002"/>
      <c r="E553" s="3211"/>
      <c r="F553" s="1021" t="s">
        <v>2817</v>
      </c>
      <c r="G553" s="1037" t="s">
        <v>2798</v>
      </c>
      <c r="H553" s="3143"/>
      <c r="I553" s="3149"/>
    </row>
    <row r="554" spans="2:9" ht="34.5" thickBot="1" x14ac:dyDescent="0.25">
      <c r="B554" s="3201"/>
      <c r="C554" s="1562"/>
      <c r="D554" s="2002"/>
      <c r="E554" s="3212"/>
      <c r="F554" s="1027" t="s">
        <v>1224</v>
      </c>
      <c r="G554" s="1037" t="s">
        <v>93</v>
      </c>
      <c r="H554" s="3143"/>
      <c r="I554" s="3149"/>
    </row>
    <row r="555" spans="2:9" ht="34.5" thickBot="1" x14ac:dyDescent="0.25">
      <c r="B555" s="3201"/>
      <c r="C555" s="1562"/>
      <c r="D555" s="2002"/>
      <c r="E555" s="3212"/>
      <c r="F555" s="1021" t="s">
        <v>488</v>
      </c>
      <c r="G555" s="1073" t="s">
        <v>1128</v>
      </c>
      <c r="H555" s="3143"/>
      <c r="I555" s="3149"/>
    </row>
    <row r="556" spans="2:9" ht="36" customHeight="1" thickBot="1" x14ac:dyDescent="0.25">
      <c r="B556" s="3201"/>
      <c r="C556" s="1562"/>
      <c r="D556" s="2002"/>
      <c r="E556" s="3212"/>
      <c r="F556" s="1036" t="s">
        <v>1226</v>
      </c>
      <c r="G556" s="1037" t="s">
        <v>717</v>
      </c>
      <c r="H556" s="3143"/>
      <c r="I556" s="3149"/>
    </row>
    <row r="557" spans="2:9" ht="45.75" thickBot="1" x14ac:dyDescent="0.25">
      <c r="B557" s="3201"/>
      <c r="C557" s="1562"/>
      <c r="D557" s="2002"/>
      <c r="E557" s="3212"/>
      <c r="F557" s="1036" t="s">
        <v>1227</v>
      </c>
      <c r="G557" s="1037" t="s">
        <v>717</v>
      </c>
      <c r="H557" s="3143"/>
      <c r="I557" s="3149"/>
    </row>
    <row r="558" spans="2:9" ht="34.5" thickBot="1" x14ac:dyDescent="0.25">
      <c r="B558" s="3201"/>
      <c r="C558" s="1562"/>
      <c r="D558" s="2002"/>
      <c r="E558" s="3212"/>
      <c r="F558" s="1036" t="s">
        <v>1229</v>
      </c>
      <c r="G558" s="1037" t="s">
        <v>717</v>
      </c>
      <c r="H558" s="3143"/>
      <c r="I558" s="3149"/>
    </row>
    <row r="559" spans="2:9" ht="35.25" customHeight="1" thickBot="1" x14ac:dyDescent="0.25">
      <c r="B559" s="3201"/>
      <c r="C559" s="1562"/>
      <c r="D559" s="2002"/>
      <c r="E559" s="3212"/>
      <c r="F559" s="1036" t="s">
        <v>1230</v>
      </c>
      <c r="G559" s="1037" t="s">
        <v>1237</v>
      </c>
      <c r="H559" s="3143"/>
      <c r="I559" s="3149"/>
    </row>
    <row r="560" spans="2:9" ht="34.5" thickBot="1" x14ac:dyDescent="0.25">
      <c r="B560" s="3201"/>
      <c r="C560" s="1562"/>
      <c r="D560" s="2002"/>
      <c r="E560" s="3213"/>
      <c r="F560" s="1036" t="s">
        <v>1231</v>
      </c>
      <c r="G560" s="1073" t="s">
        <v>1127</v>
      </c>
      <c r="H560" s="3143"/>
      <c r="I560" s="3149"/>
    </row>
    <row r="561" spans="2:9" ht="18.95" customHeight="1" thickBot="1" x14ac:dyDescent="0.25">
      <c r="B561" s="3201"/>
      <c r="C561" s="1562"/>
      <c r="D561" s="2002"/>
      <c r="E561" s="3209" t="s">
        <v>2815</v>
      </c>
      <c r="F561" s="3209"/>
      <c r="G561" s="3209"/>
      <c r="H561" s="3143"/>
      <c r="I561" s="3149"/>
    </row>
    <row r="562" spans="2:9" ht="18.95" customHeight="1" thickBot="1" x14ac:dyDescent="0.25">
      <c r="B562" s="3201"/>
      <c r="C562" s="1562"/>
      <c r="D562" s="2002"/>
      <c r="E562" s="3209" t="s">
        <v>2814</v>
      </c>
      <c r="F562" s="3209"/>
      <c r="G562" s="3209"/>
      <c r="H562" s="3143"/>
      <c r="I562" s="3149"/>
    </row>
    <row r="563" spans="2:9" ht="18.95" customHeight="1" thickBot="1" x14ac:dyDescent="0.25">
      <c r="B563" s="3201"/>
      <c r="C563" s="1562"/>
      <c r="D563" s="2002"/>
      <c r="E563" s="3210" t="s">
        <v>2816</v>
      </c>
      <c r="F563" s="3210"/>
      <c r="G563" s="3210"/>
      <c r="H563" s="3143"/>
      <c r="I563" s="3149"/>
    </row>
    <row r="564" spans="2:9" ht="18.95" customHeight="1" thickBot="1" x14ac:dyDescent="0.25">
      <c r="B564" s="3201"/>
      <c r="C564" s="1562"/>
      <c r="D564" s="2002"/>
      <c r="E564" s="3408" t="s">
        <v>2954</v>
      </c>
      <c r="F564" s="3408"/>
      <c r="G564" s="3408"/>
      <c r="H564" s="3143"/>
      <c r="I564" s="3149"/>
    </row>
    <row r="565" spans="2:9" ht="18.95" customHeight="1" thickBot="1" x14ac:dyDescent="0.25">
      <c r="B565" s="3201"/>
      <c r="C565" s="1562"/>
      <c r="D565" s="2002"/>
      <c r="E565" s="3409" t="s">
        <v>2991</v>
      </c>
      <c r="F565" s="3409"/>
      <c r="G565" s="3409"/>
      <c r="H565" s="3143"/>
      <c r="I565" s="3149"/>
    </row>
    <row r="566" spans="2:9" ht="18.95" customHeight="1" thickBot="1" x14ac:dyDescent="0.25">
      <c r="B566" s="3201"/>
      <c r="C566" s="1562"/>
      <c r="D566" s="2002"/>
      <c r="E566" s="2361" t="s">
        <v>2813</v>
      </c>
      <c r="F566" s="3410"/>
      <c r="G566" s="3410"/>
      <c r="H566" s="3143"/>
      <c r="I566" s="3149"/>
    </row>
    <row r="567" spans="2:9" ht="36.75" customHeight="1" thickBot="1" x14ac:dyDescent="0.25">
      <c r="B567" s="3201"/>
      <c r="C567" s="1562"/>
      <c r="D567" s="2002"/>
      <c r="E567" s="3401"/>
      <c r="F567" s="1021" t="s">
        <v>2817</v>
      </c>
      <c r="G567" s="1037" t="s">
        <v>2798</v>
      </c>
      <c r="H567" s="3143"/>
      <c r="I567" s="3149"/>
    </row>
    <row r="568" spans="2:9" ht="34.5" thickBot="1" x14ac:dyDescent="0.25">
      <c r="B568" s="3201"/>
      <c r="C568" s="1562"/>
      <c r="D568" s="2002"/>
      <c r="E568" s="3402"/>
      <c r="F568" s="1027" t="s">
        <v>1224</v>
      </c>
      <c r="G568" s="1037" t="s">
        <v>93</v>
      </c>
      <c r="H568" s="3143"/>
      <c r="I568" s="3149"/>
    </row>
    <row r="569" spans="2:9" ht="34.5" thickBot="1" x14ac:dyDescent="0.25">
      <c r="B569" s="3201"/>
      <c r="C569" s="1562"/>
      <c r="D569" s="2002"/>
      <c r="E569" s="3402"/>
      <c r="F569" s="1021" t="s">
        <v>488</v>
      </c>
      <c r="G569" s="1073" t="s">
        <v>1128</v>
      </c>
      <c r="H569" s="3143"/>
      <c r="I569" s="3149"/>
    </row>
    <row r="570" spans="2:9" ht="36" customHeight="1" thickBot="1" x14ac:dyDescent="0.25">
      <c r="B570" s="3201"/>
      <c r="C570" s="1562"/>
      <c r="D570" s="2002"/>
      <c r="E570" s="3402"/>
      <c r="F570" s="1021" t="s">
        <v>2977</v>
      </c>
      <c r="G570" s="1037" t="s">
        <v>717</v>
      </c>
      <c r="H570" s="3143"/>
      <c r="I570" s="3149"/>
    </row>
    <row r="571" spans="2:9" ht="45.75" thickBot="1" x14ac:dyDescent="0.25">
      <c r="B571" s="3201"/>
      <c r="C571" s="1562"/>
      <c r="D571" s="2002"/>
      <c r="E571" s="3402"/>
      <c r="F571" s="1021" t="s">
        <v>2978</v>
      </c>
      <c r="G571" s="1037" t="s">
        <v>717</v>
      </c>
      <c r="H571" s="3143"/>
      <c r="I571" s="3149"/>
    </row>
    <row r="572" spans="2:9" ht="34.5" thickBot="1" x14ac:dyDescent="0.25">
      <c r="B572" s="3201"/>
      <c r="C572" s="1562"/>
      <c r="D572" s="2002"/>
      <c r="E572" s="3402"/>
      <c r="F572" s="1021" t="s">
        <v>2979</v>
      </c>
      <c r="G572" s="1037" t="s">
        <v>717</v>
      </c>
      <c r="H572" s="3143"/>
      <c r="I572" s="3149"/>
    </row>
    <row r="573" spans="2:9" ht="35.25" customHeight="1" thickBot="1" x14ac:dyDescent="0.25">
      <c r="B573" s="3201"/>
      <c r="C573" s="1562"/>
      <c r="D573" s="2002"/>
      <c r="E573" s="3402"/>
      <c r="F573" s="1021" t="s">
        <v>1922</v>
      </c>
      <c r="G573" s="1037" t="s">
        <v>2981</v>
      </c>
      <c r="H573" s="3143"/>
      <c r="I573" s="3149"/>
    </row>
    <row r="574" spans="2:9" ht="34.5" thickBot="1" x14ac:dyDescent="0.25">
      <c r="B574" s="3201"/>
      <c r="C574" s="1562"/>
      <c r="D574" s="2002"/>
      <c r="E574" s="3403"/>
      <c r="F574" s="1021" t="s">
        <v>2980</v>
      </c>
      <c r="G574" s="1073" t="s">
        <v>1127</v>
      </c>
      <c r="H574" s="3143"/>
      <c r="I574" s="3149"/>
    </row>
    <row r="575" spans="2:9" ht="18.95" customHeight="1" thickBot="1" x14ac:dyDescent="0.25">
      <c r="B575" s="3201"/>
      <c r="C575" s="1562"/>
      <c r="D575" s="2002"/>
      <c r="E575" s="2361" t="s">
        <v>2982</v>
      </c>
      <c r="F575" s="2361"/>
      <c r="G575" s="2361"/>
      <c r="H575" s="3143"/>
      <c r="I575" s="3149"/>
    </row>
    <row r="576" spans="2:9" ht="18.95" customHeight="1" thickBot="1" x14ac:dyDescent="0.25">
      <c r="B576" s="3201"/>
      <c r="C576" s="1562"/>
      <c r="D576" s="2002"/>
      <c r="E576" s="2361" t="s">
        <v>2983</v>
      </c>
      <c r="F576" s="2361"/>
      <c r="G576" s="2361"/>
      <c r="H576" s="3143"/>
      <c r="I576" s="3149"/>
    </row>
    <row r="577" spans="2:9" ht="18.95" customHeight="1" thickBot="1" x14ac:dyDescent="0.25">
      <c r="B577" s="3201"/>
      <c r="C577" s="1562"/>
      <c r="D577" s="2002"/>
      <c r="E577" s="3410" t="s">
        <v>2816</v>
      </c>
      <c r="F577" s="3410"/>
      <c r="G577" s="3410"/>
      <c r="H577" s="3143"/>
      <c r="I577" s="3149"/>
    </row>
    <row r="578" spans="2:9" ht="18.95" customHeight="1" thickBot="1" x14ac:dyDescent="0.25">
      <c r="B578" s="3202"/>
      <c r="C578" s="3204"/>
      <c r="D578" s="3166"/>
      <c r="E578" s="3416" t="s">
        <v>2954</v>
      </c>
      <c r="F578" s="3416"/>
      <c r="G578" s="3416"/>
      <c r="H578" s="3144"/>
      <c r="I578" s="3150"/>
    </row>
    <row r="579" spans="2:9" ht="18.95" customHeight="1" thickTop="1" thickBot="1" x14ac:dyDescent="0.25">
      <c r="B579" s="3200" t="s">
        <v>2744</v>
      </c>
      <c r="C579" s="3203" t="s">
        <v>3015</v>
      </c>
      <c r="D579" s="3244" t="s">
        <v>2751</v>
      </c>
      <c r="E579" s="3417" t="s">
        <v>2990</v>
      </c>
      <c r="F579" s="3417"/>
      <c r="G579" s="3417"/>
      <c r="H579" s="3142" t="s">
        <v>2</v>
      </c>
      <c r="I579" s="3148" t="s">
        <v>2</v>
      </c>
    </row>
    <row r="580" spans="2:9" ht="18.95" customHeight="1" thickBot="1" x14ac:dyDescent="0.25">
      <c r="B580" s="3201"/>
      <c r="C580" s="1562"/>
      <c r="D580" s="3245"/>
      <c r="E580" s="3418" t="s">
        <v>2837</v>
      </c>
      <c r="F580" s="3418"/>
      <c r="G580" s="3418"/>
      <c r="H580" s="3143"/>
      <c r="I580" s="3149"/>
    </row>
    <row r="581" spans="2:9" ht="18.95" customHeight="1" thickTop="1" thickBot="1" x14ac:dyDescent="0.25">
      <c r="B581" s="3201"/>
      <c r="C581" s="1562"/>
      <c r="D581" s="3245"/>
      <c r="E581" s="3208" t="s">
        <v>2824</v>
      </c>
      <c r="F581" s="3208"/>
      <c r="G581" s="3208"/>
      <c r="H581" s="3143"/>
      <c r="I581" s="3149"/>
    </row>
    <row r="582" spans="2:9" ht="18.95" customHeight="1" thickBot="1" x14ac:dyDescent="0.25">
      <c r="B582" s="3201"/>
      <c r="C582" s="1562"/>
      <c r="D582" s="3245"/>
      <c r="E582" s="3209" t="s">
        <v>2782</v>
      </c>
      <c r="F582" s="3210"/>
      <c r="G582" s="3210"/>
      <c r="H582" s="3143"/>
      <c r="I582" s="3149"/>
    </row>
    <row r="583" spans="2:9" ht="36.75" customHeight="1" thickBot="1" x14ac:dyDescent="0.25">
      <c r="B583" s="3201"/>
      <c r="C583" s="1562"/>
      <c r="D583" s="3245"/>
      <c r="E583" s="3211"/>
      <c r="F583" s="1021" t="s">
        <v>2817</v>
      </c>
      <c r="G583" s="1037" t="s">
        <v>2798</v>
      </c>
      <c r="H583" s="3143"/>
      <c r="I583" s="3149"/>
    </row>
    <row r="584" spans="2:9" ht="34.5" thickBot="1" x14ac:dyDescent="0.25">
      <c r="B584" s="3201"/>
      <c r="C584" s="1562"/>
      <c r="D584" s="3245"/>
      <c r="E584" s="3212"/>
      <c r="F584" s="1027" t="s">
        <v>1224</v>
      </c>
      <c r="G584" s="1072" t="s">
        <v>93</v>
      </c>
      <c r="H584" s="3143"/>
      <c r="I584" s="3149"/>
    </row>
    <row r="585" spans="2:9" ht="34.5" thickBot="1" x14ac:dyDescent="0.25">
      <c r="B585" s="3201"/>
      <c r="C585" s="1562"/>
      <c r="D585" s="3245"/>
      <c r="E585" s="3212"/>
      <c r="F585" s="1021" t="s">
        <v>488</v>
      </c>
      <c r="G585" s="1022" t="s">
        <v>1128</v>
      </c>
      <c r="H585" s="3143"/>
      <c r="I585" s="3149"/>
    </row>
    <row r="586" spans="2:9" ht="37.5" customHeight="1" thickBot="1" x14ac:dyDescent="0.25">
      <c r="B586" s="3201"/>
      <c r="C586" s="1562"/>
      <c r="D586" s="3245"/>
      <c r="E586" s="3212"/>
      <c r="F586" s="1036" t="s">
        <v>1226</v>
      </c>
      <c r="G586" s="1037" t="s">
        <v>1127</v>
      </c>
      <c r="H586" s="3143"/>
      <c r="I586" s="3149"/>
    </row>
    <row r="587" spans="2:9" ht="45.75" thickBot="1" x14ac:dyDescent="0.25">
      <c r="B587" s="3201"/>
      <c r="C587" s="1562"/>
      <c r="D587" s="3245"/>
      <c r="E587" s="3212"/>
      <c r="F587" s="1036" t="s">
        <v>1227</v>
      </c>
      <c r="G587" s="1037" t="s">
        <v>717</v>
      </c>
      <c r="H587" s="3143"/>
      <c r="I587" s="3149"/>
    </row>
    <row r="588" spans="2:9" ht="34.5" thickBot="1" x14ac:dyDescent="0.25">
      <c r="B588" s="3201"/>
      <c r="C588" s="1562"/>
      <c r="D588" s="3245"/>
      <c r="E588" s="3212"/>
      <c r="F588" s="1036" t="s">
        <v>1229</v>
      </c>
      <c r="G588" s="1037" t="s">
        <v>717</v>
      </c>
      <c r="H588" s="3143"/>
      <c r="I588" s="3149"/>
    </row>
    <row r="589" spans="2:9" ht="36.75" customHeight="1" thickBot="1" x14ac:dyDescent="0.25">
      <c r="B589" s="3201"/>
      <c r="C589" s="1562"/>
      <c r="D589" s="3245"/>
      <c r="E589" s="3212"/>
      <c r="F589" s="1036" t="s">
        <v>1230</v>
      </c>
      <c r="G589" s="1037" t="s">
        <v>1904</v>
      </c>
      <c r="H589" s="3143"/>
      <c r="I589" s="3149"/>
    </row>
    <row r="590" spans="2:9" ht="34.5" thickBot="1" x14ac:dyDescent="0.25">
      <c r="B590" s="3201"/>
      <c r="C590" s="1562"/>
      <c r="D590" s="3245"/>
      <c r="E590" s="3213"/>
      <c r="F590" s="1036" t="s">
        <v>1231</v>
      </c>
      <c r="G590" s="1037" t="s">
        <v>717</v>
      </c>
      <c r="H590" s="3143"/>
      <c r="I590" s="3149"/>
    </row>
    <row r="591" spans="2:9" ht="18.95" customHeight="1" thickBot="1" x14ac:dyDescent="0.25">
      <c r="B591" s="3201"/>
      <c r="C591" s="1562"/>
      <c r="D591" s="3245"/>
      <c r="E591" s="3414" t="s">
        <v>2823</v>
      </c>
      <c r="F591" s="3414"/>
      <c r="G591" s="3414"/>
      <c r="H591" s="3143"/>
      <c r="I591" s="3149"/>
    </row>
    <row r="592" spans="2:9" ht="18.95" customHeight="1" thickTop="1" thickBot="1" x14ac:dyDescent="0.25">
      <c r="B592" s="3201"/>
      <c r="C592" s="1562"/>
      <c r="D592" s="3245"/>
      <c r="E592" s="3415" t="s">
        <v>2826</v>
      </c>
      <c r="F592" s="3415"/>
      <c r="G592" s="3415"/>
      <c r="H592" s="3143"/>
      <c r="I592" s="3149"/>
    </row>
    <row r="593" spans="2:9" ht="18.95" customHeight="1" thickBot="1" x14ac:dyDescent="0.25">
      <c r="B593" s="3201"/>
      <c r="C593" s="1562"/>
      <c r="D593" s="3245"/>
      <c r="E593" s="3209" t="s">
        <v>2782</v>
      </c>
      <c r="F593" s="3210"/>
      <c r="G593" s="3210"/>
      <c r="H593" s="3143"/>
      <c r="I593" s="3149"/>
    </row>
    <row r="594" spans="2:9" ht="36.75" customHeight="1" thickBot="1" x14ac:dyDescent="0.25">
      <c r="B594" s="3201"/>
      <c r="C594" s="1562"/>
      <c r="D594" s="3245"/>
      <c r="E594" s="3211"/>
      <c r="F594" s="1021" t="s">
        <v>2817</v>
      </c>
      <c r="G594" s="1037" t="s">
        <v>2798</v>
      </c>
      <c r="H594" s="3143"/>
      <c r="I594" s="3149"/>
    </row>
    <row r="595" spans="2:9" ht="34.5" thickBot="1" x14ac:dyDescent="0.25">
      <c r="B595" s="3201"/>
      <c r="C595" s="1562"/>
      <c r="D595" s="3245"/>
      <c r="E595" s="3212"/>
      <c r="F595" s="1027" t="s">
        <v>1224</v>
      </c>
      <c r="G595" s="1037" t="s">
        <v>2216</v>
      </c>
      <c r="H595" s="3143"/>
      <c r="I595" s="3149"/>
    </row>
    <row r="596" spans="2:9" ht="34.5" thickBot="1" x14ac:dyDescent="0.25">
      <c r="B596" s="3201"/>
      <c r="C596" s="1562"/>
      <c r="D596" s="3245"/>
      <c r="E596" s="3212"/>
      <c r="F596" s="1021" t="s">
        <v>488</v>
      </c>
      <c r="G596" s="1073" t="s">
        <v>286</v>
      </c>
      <c r="H596" s="3143"/>
      <c r="I596" s="3149"/>
    </row>
    <row r="597" spans="2:9" ht="39.75" customHeight="1" thickBot="1" x14ac:dyDescent="0.25">
      <c r="B597" s="3201"/>
      <c r="C597" s="1562"/>
      <c r="D597" s="3245"/>
      <c r="E597" s="3212"/>
      <c r="F597" s="1036" t="s">
        <v>1226</v>
      </c>
      <c r="G597" s="1073" t="s">
        <v>2820</v>
      </c>
      <c r="H597" s="3143"/>
      <c r="I597" s="3149"/>
    </row>
    <row r="598" spans="2:9" ht="45.75" thickBot="1" x14ac:dyDescent="0.25">
      <c r="B598" s="3201"/>
      <c r="C598" s="1562"/>
      <c r="D598" s="3245"/>
      <c r="E598" s="3212"/>
      <c r="F598" s="1036" t="s">
        <v>1227</v>
      </c>
      <c r="G598" s="1022" t="s">
        <v>2994</v>
      </c>
      <c r="H598" s="3143"/>
      <c r="I598" s="3149"/>
    </row>
    <row r="599" spans="2:9" ht="34.5" thickBot="1" x14ac:dyDescent="0.25">
      <c r="B599" s="3201"/>
      <c r="C599" s="1562"/>
      <c r="D599" s="3245"/>
      <c r="E599" s="3212"/>
      <c r="F599" s="1036" t="s">
        <v>1229</v>
      </c>
      <c r="G599" s="1038" t="s">
        <v>2821</v>
      </c>
      <c r="H599" s="3143"/>
      <c r="I599" s="3149"/>
    </row>
    <row r="600" spans="2:9" ht="42.75" customHeight="1" thickBot="1" x14ac:dyDescent="0.25">
      <c r="B600" s="3201"/>
      <c r="C600" s="1562"/>
      <c r="D600" s="3245"/>
      <c r="E600" s="3212"/>
      <c r="F600" s="1036" t="s">
        <v>1230</v>
      </c>
      <c r="G600" s="1022" t="s">
        <v>1268</v>
      </c>
      <c r="H600" s="3143"/>
      <c r="I600" s="3149"/>
    </row>
    <row r="601" spans="2:9" ht="34.5" thickBot="1" x14ac:dyDescent="0.25">
      <c r="B601" s="3201"/>
      <c r="C601" s="1562"/>
      <c r="D601" s="3245"/>
      <c r="E601" s="3213"/>
      <c r="F601" s="1036" t="s">
        <v>1231</v>
      </c>
      <c r="G601" s="1038" t="s">
        <v>2821</v>
      </c>
      <c r="H601" s="3143"/>
      <c r="I601" s="3149"/>
    </row>
    <row r="602" spans="2:9" ht="18.95" customHeight="1" thickBot="1" x14ac:dyDescent="0.25">
      <c r="B602" s="3201"/>
      <c r="C602" s="1562"/>
      <c r="D602" s="3245"/>
      <c r="E602" s="3414" t="s">
        <v>2823</v>
      </c>
      <c r="F602" s="3414"/>
      <c r="G602" s="3414"/>
      <c r="H602" s="3143"/>
      <c r="I602" s="3149"/>
    </row>
    <row r="603" spans="2:9" ht="18.95" customHeight="1" thickTop="1" thickBot="1" x14ac:dyDescent="0.25">
      <c r="B603" s="3201"/>
      <c r="C603" s="1562"/>
      <c r="D603" s="3245"/>
      <c r="E603" s="3415" t="s">
        <v>2818</v>
      </c>
      <c r="F603" s="3415"/>
      <c r="G603" s="3415"/>
      <c r="H603" s="3143"/>
      <c r="I603" s="3149"/>
    </row>
    <row r="604" spans="2:9" ht="18.95" customHeight="1" thickBot="1" x14ac:dyDescent="0.25">
      <c r="B604" s="3201"/>
      <c r="C604" s="1562"/>
      <c r="D604" s="3245"/>
      <c r="E604" s="3209" t="s">
        <v>2782</v>
      </c>
      <c r="F604" s="3210"/>
      <c r="G604" s="3210"/>
      <c r="H604" s="3143"/>
      <c r="I604" s="3149"/>
    </row>
    <row r="605" spans="2:9" ht="36.75" customHeight="1" thickBot="1" x14ac:dyDescent="0.25">
      <c r="B605" s="3201"/>
      <c r="C605" s="1562"/>
      <c r="D605" s="3245"/>
      <c r="E605" s="3211"/>
      <c r="F605" s="1021" t="s">
        <v>2817</v>
      </c>
      <c r="G605" s="1037" t="s">
        <v>2798</v>
      </c>
      <c r="H605" s="3143"/>
      <c r="I605" s="3149"/>
    </row>
    <row r="606" spans="2:9" ht="34.5" thickBot="1" x14ac:dyDescent="0.25">
      <c r="B606" s="3201"/>
      <c r="C606" s="1562"/>
      <c r="D606" s="3245"/>
      <c r="E606" s="3212"/>
      <c r="F606" s="1027" t="s">
        <v>1224</v>
      </c>
      <c r="G606" s="1037" t="s">
        <v>2216</v>
      </c>
      <c r="H606" s="3143"/>
      <c r="I606" s="3149"/>
    </row>
    <row r="607" spans="2:9" ht="34.5" thickBot="1" x14ac:dyDescent="0.25">
      <c r="B607" s="3201"/>
      <c r="C607" s="1562"/>
      <c r="D607" s="3245"/>
      <c r="E607" s="3212"/>
      <c r="F607" s="1021" t="s">
        <v>488</v>
      </c>
      <c r="G607" s="1073" t="s">
        <v>286</v>
      </c>
      <c r="H607" s="3143"/>
      <c r="I607" s="3149"/>
    </row>
    <row r="608" spans="2:9" ht="39.75" customHeight="1" thickBot="1" x14ac:dyDescent="0.25">
      <c r="B608" s="3201"/>
      <c r="C608" s="1562"/>
      <c r="D608" s="3245"/>
      <c r="E608" s="3212"/>
      <c r="F608" s="1036" t="s">
        <v>1226</v>
      </c>
      <c r="G608" s="1073" t="s">
        <v>2820</v>
      </c>
      <c r="H608" s="3143"/>
      <c r="I608" s="3149"/>
    </row>
    <row r="609" spans="2:9" ht="45.75" thickBot="1" x14ac:dyDescent="0.25">
      <c r="B609" s="3201"/>
      <c r="C609" s="1562"/>
      <c r="D609" s="3245"/>
      <c r="E609" s="3212"/>
      <c r="F609" s="1036" t="s">
        <v>1227</v>
      </c>
      <c r="G609" s="1022" t="s">
        <v>1263</v>
      </c>
      <c r="H609" s="3143"/>
      <c r="I609" s="3149"/>
    </row>
    <row r="610" spans="2:9" ht="34.5" thickBot="1" x14ac:dyDescent="0.25">
      <c r="B610" s="3201"/>
      <c r="C610" s="1562"/>
      <c r="D610" s="3245"/>
      <c r="E610" s="3212"/>
      <c r="F610" s="1036" t="s">
        <v>1229</v>
      </c>
      <c r="G610" s="1038" t="s">
        <v>2821</v>
      </c>
      <c r="H610" s="3143"/>
      <c r="I610" s="3149"/>
    </row>
    <row r="611" spans="2:9" ht="42.75" customHeight="1" thickBot="1" x14ac:dyDescent="0.25">
      <c r="B611" s="3201"/>
      <c r="C611" s="1562"/>
      <c r="D611" s="3245"/>
      <c r="E611" s="3212"/>
      <c r="F611" s="1036" t="s">
        <v>1230</v>
      </c>
      <c r="G611" s="1022" t="s">
        <v>1268</v>
      </c>
      <c r="H611" s="3143"/>
      <c r="I611" s="3149"/>
    </row>
    <row r="612" spans="2:9" ht="34.5" thickBot="1" x14ac:dyDescent="0.25">
      <c r="B612" s="3201"/>
      <c r="C612" s="1562"/>
      <c r="D612" s="3245"/>
      <c r="E612" s="3213"/>
      <c r="F612" s="1036" t="s">
        <v>1231</v>
      </c>
      <c r="G612" s="1038" t="s">
        <v>2821</v>
      </c>
      <c r="H612" s="3143"/>
      <c r="I612" s="3149"/>
    </row>
    <row r="613" spans="2:9" ht="18.95" customHeight="1" thickBot="1" x14ac:dyDescent="0.25">
      <c r="B613" s="3201"/>
      <c r="C613" s="1562"/>
      <c r="D613" s="3245"/>
      <c r="E613" s="3414" t="s">
        <v>2825</v>
      </c>
      <c r="F613" s="3414"/>
      <c r="G613" s="3414"/>
      <c r="H613" s="3143"/>
      <c r="I613" s="3149"/>
    </row>
    <row r="614" spans="2:9" ht="18.95" customHeight="1" thickTop="1" thickBot="1" x14ac:dyDescent="0.25">
      <c r="B614" s="3201"/>
      <c r="C614" s="1562"/>
      <c r="D614" s="3245"/>
      <c r="E614" s="3415" t="s">
        <v>2822</v>
      </c>
      <c r="F614" s="3415"/>
      <c r="G614" s="3415"/>
      <c r="H614" s="3143"/>
      <c r="I614" s="3149"/>
    </row>
    <row r="615" spans="2:9" ht="15" customHeight="1" thickBot="1" x14ac:dyDescent="0.25">
      <c r="B615" s="3201"/>
      <c r="C615" s="1562"/>
      <c r="D615" s="3245"/>
      <c r="E615" s="3209" t="s">
        <v>2782</v>
      </c>
      <c r="F615" s="3210"/>
      <c r="G615" s="3210"/>
      <c r="H615" s="3143"/>
      <c r="I615" s="3149"/>
    </row>
    <row r="616" spans="2:9" ht="36.75" customHeight="1" thickBot="1" x14ac:dyDescent="0.25">
      <c r="B616" s="3201"/>
      <c r="C616" s="1562"/>
      <c r="D616" s="3245"/>
      <c r="E616" s="3211"/>
      <c r="F616" s="1021" t="s">
        <v>2817</v>
      </c>
      <c r="G616" s="1037" t="s">
        <v>2798</v>
      </c>
      <c r="H616" s="3143"/>
      <c r="I616" s="3149"/>
    </row>
    <row r="617" spans="2:9" ht="34.5" thickBot="1" x14ac:dyDescent="0.25">
      <c r="B617" s="3201"/>
      <c r="C617" s="1562"/>
      <c r="D617" s="3245"/>
      <c r="E617" s="3212"/>
      <c r="F617" s="1027" t="s">
        <v>1224</v>
      </c>
      <c r="G617" s="1037" t="s">
        <v>93</v>
      </c>
      <c r="H617" s="3143"/>
      <c r="I617" s="3149"/>
    </row>
    <row r="618" spans="2:9" ht="34.5" thickBot="1" x14ac:dyDescent="0.25">
      <c r="B618" s="3201"/>
      <c r="C618" s="1562"/>
      <c r="D618" s="3245"/>
      <c r="E618" s="3212"/>
      <c r="F618" s="1021" t="s">
        <v>488</v>
      </c>
      <c r="G618" s="1073" t="s">
        <v>1128</v>
      </c>
      <c r="H618" s="3143"/>
      <c r="I618" s="3149"/>
    </row>
    <row r="619" spans="2:9" ht="36" customHeight="1" thickBot="1" x14ac:dyDescent="0.25">
      <c r="B619" s="3201"/>
      <c r="C619" s="1562"/>
      <c r="D619" s="3245"/>
      <c r="E619" s="3212"/>
      <c r="F619" s="1036" t="s">
        <v>1226</v>
      </c>
      <c r="G619" s="1037" t="s">
        <v>717</v>
      </c>
      <c r="H619" s="3143"/>
      <c r="I619" s="3149"/>
    </row>
    <row r="620" spans="2:9" ht="45.75" thickBot="1" x14ac:dyDescent="0.25">
      <c r="B620" s="3201"/>
      <c r="C620" s="1562"/>
      <c r="D620" s="3245"/>
      <c r="E620" s="3212"/>
      <c r="F620" s="1036" t="s">
        <v>1227</v>
      </c>
      <c r="G620" s="1037" t="s">
        <v>717</v>
      </c>
      <c r="H620" s="3143"/>
      <c r="I620" s="3149"/>
    </row>
    <row r="621" spans="2:9" ht="34.5" thickBot="1" x14ac:dyDescent="0.25">
      <c r="B621" s="3201"/>
      <c r="C621" s="1562"/>
      <c r="D621" s="3245"/>
      <c r="E621" s="3212"/>
      <c r="F621" s="1036" t="s">
        <v>1229</v>
      </c>
      <c r="G621" s="1037" t="s">
        <v>717</v>
      </c>
      <c r="H621" s="3143"/>
      <c r="I621" s="3149"/>
    </row>
    <row r="622" spans="2:9" ht="35.25" customHeight="1" thickBot="1" x14ac:dyDescent="0.25">
      <c r="B622" s="3201"/>
      <c r="C622" s="1562"/>
      <c r="D622" s="3245"/>
      <c r="E622" s="3212"/>
      <c r="F622" s="1036" t="s">
        <v>1230</v>
      </c>
      <c r="G622" s="1037" t="s">
        <v>1237</v>
      </c>
      <c r="H622" s="3143"/>
      <c r="I622" s="3149"/>
    </row>
    <row r="623" spans="2:9" ht="34.5" thickBot="1" x14ac:dyDescent="0.25">
      <c r="B623" s="3201"/>
      <c r="C623" s="1562"/>
      <c r="D623" s="3245"/>
      <c r="E623" s="3213"/>
      <c r="F623" s="1036" t="s">
        <v>1231</v>
      </c>
      <c r="G623" s="1073" t="s">
        <v>1127</v>
      </c>
      <c r="H623" s="3143"/>
      <c r="I623" s="3149"/>
    </row>
    <row r="624" spans="2:9" ht="18.95" customHeight="1" thickBot="1" x14ac:dyDescent="0.25">
      <c r="B624" s="3201"/>
      <c r="C624" s="1562"/>
      <c r="D624" s="3245"/>
      <c r="E624" s="3210" t="s">
        <v>2825</v>
      </c>
      <c r="F624" s="3210"/>
      <c r="G624" s="3210"/>
      <c r="H624" s="3143"/>
      <c r="I624" s="3149"/>
    </row>
    <row r="625" spans="2:9" ht="18.95" customHeight="1" thickBot="1" x14ac:dyDescent="0.25">
      <c r="B625" s="3201"/>
      <c r="C625" s="1562"/>
      <c r="D625" s="3245"/>
      <c r="E625" s="3195" t="s">
        <v>2991</v>
      </c>
      <c r="F625" s="3195"/>
      <c r="G625" s="3195"/>
      <c r="H625" s="3143"/>
      <c r="I625" s="3149"/>
    </row>
    <row r="626" spans="2:9" ht="15" customHeight="1" thickBot="1" x14ac:dyDescent="0.25">
      <c r="B626" s="3201"/>
      <c r="C626" s="1562"/>
      <c r="D626" s="3245"/>
      <c r="E626" s="2361" t="s">
        <v>2782</v>
      </c>
      <c r="F626" s="3410"/>
      <c r="G626" s="3410"/>
      <c r="H626" s="3143"/>
      <c r="I626" s="3149"/>
    </row>
    <row r="627" spans="2:9" ht="36.75" customHeight="1" thickBot="1" x14ac:dyDescent="0.25">
      <c r="B627" s="3201"/>
      <c r="C627" s="1562"/>
      <c r="D627" s="3245"/>
      <c r="E627" s="3401"/>
      <c r="F627" s="1021" t="s">
        <v>2817</v>
      </c>
      <c r="G627" s="1037" t="s">
        <v>2798</v>
      </c>
      <c r="H627" s="3143"/>
      <c r="I627" s="3149"/>
    </row>
    <row r="628" spans="2:9" ht="34.5" thickBot="1" x14ac:dyDescent="0.25">
      <c r="B628" s="3201"/>
      <c r="C628" s="1562"/>
      <c r="D628" s="3245"/>
      <c r="E628" s="3402"/>
      <c r="F628" s="1027" t="s">
        <v>1224</v>
      </c>
      <c r="G628" s="1037" t="s">
        <v>93</v>
      </c>
      <c r="H628" s="3143"/>
      <c r="I628" s="3149"/>
    </row>
    <row r="629" spans="2:9" ht="34.5" thickBot="1" x14ac:dyDescent="0.25">
      <c r="B629" s="3201"/>
      <c r="C629" s="1562"/>
      <c r="D629" s="3245"/>
      <c r="E629" s="3402"/>
      <c r="F629" s="1021" t="s">
        <v>488</v>
      </c>
      <c r="G629" s="1073" t="s">
        <v>1128</v>
      </c>
      <c r="H629" s="3143"/>
      <c r="I629" s="3149"/>
    </row>
    <row r="630" spans="2:9" ht="36" customHeight="1" thickBot="1" x14ac:dyDescent="0.25">
      <c r="B630" s="3201"/>
      <c r="C630" s="1562"/>
      <c r="D630" s="3245"/>
      <c r="E630" s="3402"/>
      <c r="F630" s="1021" t="s">
        <v>2977</v>
      </c>
      <c r="G630" s="1037" t="s">
        <v>717</v>
      </c>
      <c r="H630" s="3143"/>
      <c r="I630" s="3149"/>
    </row>
    <row r="631" spans="2:9" ht="45.75" thickBot="1" x14ac:dyDescent="0.25">
      <c r="B631" s="3201"/>
      <c r="C631" s="1562"/>
      <c r="D631" s="3245"/>
      <c r="E631" s="3402"/>
      <c r="F631" s="1021" t="s">
        <v>2978</v>
      </c>
      <c r="G631" s="1037" t="s">
        <v>717</v>
      </c>
      <c r="H631" s="3143"/>
      <c r="I631" s="3149"/>
    </row>
    <row r="632" spans="2:9" ht="34.5" thickBot="1" x14ac:dyDescent="0.25">
      <c r="B632" s="3201"/>
      <c r="C632" s="1562"/>
      <c r="D632" s="3245"/>
      <c r="E632" s="3402"/>
      <c r="F632" s="1021" t="s">
        <v>2979</v>
      </c>
      <c r="G632" s="1037" t="s">
        <v>717</v>
      </c>
      <c r="H632" s="3143"/>
      <c r="I632" s="3149"/>
    </row>
    <row r="633" spans="2:9" ht="35.25" customHeight="1" thickBot="1" x14ac:dyDescent="0.25">
      <c r="B633" s="3201"/>
      <c r="C633" s="1562"/>
      <c r="D633" s="3245"/>
      <c r="E633" s="3402"/>
      <c r="F633" s="1021" t="s">
        <v>1922</v>
      </c>
      <c r="G633" s="1037" t="s">
        <v>2981</v>
      </c>
      <c r="H633" s="3143"/>
      <c r="I633" s="3149"/>
    </row>
    <row r="634" spans="2:9" ht="34.5" thickBot="1" x14ac:dyDescent="0.25">
      <c r="B634" s="3201"/>
      <c r="C634" s="1562"/>
      <c r="D634" s="3245"/>
      <c r="E634" s="3403"/>
      <c r="F634" s="1021" t="s">
        <v>2980</v>
      </c>
      <c r="G634" s="1073" t="s">
        <v>1127</v>
      </c>
      <c r="H634" s="3143"/>
      <c r="I634" s="3149"/>
    </row>
    <row r="635" spans="2:9" ht="18.95" customHeight="1" thickBot="1" x14ac:dyDescent="0.25">
      <c r="B635" s="3202"/>
      <c r="C635" s="3204"/>
      <c r="D635" s="3246"/>
      <c r="E635" s="3416" t="s">
        <v>2992</v>
      </c>
      <c r="F635" s="3416"/>
      <c r="G635" s="3416"/>
      <c r="H635" s="3144"/>
      <c r="I635" s="3150"/>
    </row>
    <row r="636" spans="2:9" ht="18.95" customHeight="1" thickTop="1" thickBot="1" x14ac:dyDescent="0.25">
      <c r="B636" s="3319" t="s">
        <v>3103</v>
      </c>
      <c r="C636" s="3291" t="s">
        <v>3104</v>
      </c>
      <c r="D636" s="3205" t="s">
        <v>8</v>
      </c>
      <c r="E636" s="3417" t="s">
        <v>2990</v>
      </c>
      <c r="F636" s="3417"/>
      <c r="G636" s="3417"/>
      <c r="H636" s="3184" t="s">
        <v>2</v>
      </c>
      <c r="I636" s="3145" t="s">
        <v>2</v>
      </c>
    </row>
    <row r="637" spans="2:9" ht="18.95" customHeight="1" thickBot="1" x14ac:dyDescent="0.25">
      <c r="B637" s="3419"/>
      <c r="C637" s="3320"/>
      <c r="D637" s="2002"/>
      <c r="E637" s="3418" t="s">
        <v>2838</v>
      </c>
      <c r="F637" s="3418"/>
      <c r="G637" s="3418"/>
      <c r="H637" s="3185"/>
      <c r="I637" s="3146"/>
    </row>
    <row r="638" spans="2:9" ht="18.95" customHeight="1" thickTop="1" thickBot="1" x14ac:dyDescent="0.25">
      <c r="B638" s="3419"/>
      <c r="C638" s="3320"/>
      <c r="D638" s="2002"/>
      <c r="E638" s="3208" t="s">
        <v>2819</v>
      </c>
      <c r="F638" s="3208"/>
      <c r="G638" s="3208"/>
      <c r="H638" s="3185"/>
      <c r="I638" s="3146"/>
    </row>
    <row r="639" spans="2:9" ht="18.95" customHeight="1" thickBot="1" x14ac:dyDescent="0.25">
      <c r="B639" s="3419"/>
      <c r="C639" s="3320"/>
      <c r="D639" s="2002"/>
      <c r="E639" s="3209" t="s">
        <v>2813</v>
      </c>
      <c r="F639" s="3210"/>
      <c r="G639" s="3210"/>
      <c r="H639" s="3185"/>
      <c r="I639" s="3146"/>
    </row>
    <row r="640" spans="2:9" ht="36.75" customHeight="1" thickBot="1" x14ac:dyDescent="0.25">
      <c r="B640" s="3419"/>
      <c r="C640" s="3320"/>
      <c r="D640" s="2002"/>
      <c r="E640" s="3211"/>
      <c r="F640" s="1021" t="s">
        <v>2817</v>
      </c>
      <c r="G640" s="1037" t="s">
        <v>2798</v>
      </c>
      <c r="H640" s="3185"/>
      <c r="I640" s="3146"/>
    </row>
    <row r="641" spans="2:9" ht="34.5" thickBot="1" x14ac:dyDescent="0.25">
      <c r="B641" s="3419"/>
      <c r="C641" s="3320"/>
      <c r="D641" s="2002"/>
      <c r="E641" s="3212"/>
      <c r="F641" s="1027" t="s">
        <v>1224</v>
      </c>
      <c r="G641" s="1072" t="s">
        <v>651</v>
      </c>
      <c r="H641" s="3185"/>
      <c r="I641" s="3146"/>
    </row>
    <row r="642" spans="2:9" ht="34.5" thickBot="1" x14ac:dyDescent="0.25">
      <c r="B642" s="3419"/>
      <c r="C642" s="3320"/>
      <c r="D642" s="2002"/>
      <c r="E642" s="3212"/>
      <c r="F642" s="1021" t="s">
        <v>488</v>
      </c>
      <c r="G642" s="1022" t="s">
        <v>1128</v>
      </c>
      <c r="H642" s="3185"/>
      <c r="I642" s="3146"/>
    </row>
    <row r="643" spans="2:9" ht="37.5" customHeight="1" thickBot="1" x14ac:dyDescent="0.25">
      <c r="B643" s="3419"/>
      <c r="C643" s="3320"/>
      <c r="D643" s="2002"/>
      <c r="E643" s="3212"/>
      <c r="F643" s="1036" t="s">
        <v>1226</v>
      </c>
      <c r="G643" s="1037" t="s">
        <v>1235</v>
      </c>
      <c r="H643" s="3185"/>
      <c r="I643" s="3146"/>
    </row>
    <row r="644" spans="2:9" ht="45.75" thickBot="1" x14ac:dyDescent="0.25">
      <c r="B644" s="3419"/>
      <c r="C644" s="3320"/>
      <c r="D644" s="2002"/>
      <c r="E644" s="3212"/>
      <c r="F644" s="1036" t="s">
        <v>1227</v>
      </c>
      <c r="G644" s="1037" t="s">
        <v>1235</v>
      </c>
      <c r="H644" s="3185"/>
      <c r="I644" s="3146"/>
    </row>
    <row r="645" spans="2:9" ht="34.5" thickBot="1" x14ac:dyDescent="0.25">
      <c r="B645" s="3419"/>
      <c r="C645" s="3320"/>
      <c r="D645" s="2002"/>
      <c r="E645" s="3212"/>
      <c r="F645" s="1036" t="s">
        <v>1229</v>
      </c>
      <c r="G645" s="1037" t="s">
        <v>2800</v>
      </c>
      <c r="H645" s="3185"/>
      <c r="I645" s="3146"/>
    </row>
    <row r="646" spans="2:9" ht="42.75" customHeight="1" thickBot="1" x14ac:dyDescent="0.25">
      <c r="B646" s="3419"/>
      <c r="C646" s="3320"/>
      <c r="D646" s="2002"/>
      <c r="E646" s="3212"/>
      <c r="F646" s="1036" t="s">
        <v>1230</v>
      </c>
      <c r="G646" s="1037" t="s">
        <v>2801</v>
      </c>
      <c r="H646" s="3185"/>
      <c r="I646" s="3146"/>
    </row>
    <row r="647" spans="2:9" ht="34.5" thickBot="1" x14ac:dyDescent="0.25">
      <c r="B647" s="3419"/>
      <c r="C647" s="3320"/>
      <c r="D647" s="2002"/>
      <c r="E647" s="3213"/>
      <c r="F647" s="1036" t="s">
        <v>1231</v>
      </c>
      <c r="G647" s="1037" t="s">
        <v>1235</v>
      </c>
      <c r="H647" s="3185"/>
      <c r="I647" s="3146"/>
    </row>
    <row r="648" spans="2:9" ht="18.95" customHeight="1" thickBot="1" x14ac:dyDescent="0.25">
      <c r="B648" s="3419"/>
      <c r="C648" s="3320"/>
      <c r="D648" s="2002"/>
      <c r="E648" s="3414" t="s">
        <v>2827</v>
      </c>
      <c r="F648" s="3414"/>
      <c r="G648" s="3414"/>
      <c r="H648" s="3185"/>
      <c r="I648" s="3146"/>
    </row>
    <row r="649" spans="2:9" ht="18.95" customHeight="1" thickTop="1" thickBot="1" x14ac:dyDescent="0.25">
      <c r="B649" s="3419"/>
      <c r="C649" s="3320"/>
      <c r="D649" s="2002"/>
      <c r="E649" s="3415" t="s">
        <v>2818</v>
      </c>
      <c r="F649" s="3415"/>
      <c r="G649" s="3415"/>
      <c r="H649" s="3185"/>
      <c r="I649" s="3146"/>
    </row>
    <row r="650" spans="2:9" ht="18.95" customHeight="1" thickBot="1" x14ac:dyDescent="0.25">
      <c r="B650" s="3419"/>
      <c r="C650" s="3320"/>
      <c r="D650" s="2002"/>
      <c r="E650" s="3209" t="s">
        <v>2813</v>
      </c>
      <c r="F650" s="3210"/>
      <c r="G650" s="3210"/>
      <c r="H650" s="3185"/>
      <c r="I650" s="3146"/>
    </row>
    <row r="651" spans="2:9" ht="36.75" customHeight="1" thickBot="1" x14ac:dyDescent="0.25">
      <c r="B651" s="3419"/>
      <c r="C651" s="3320"/>
      <c r="D651" s="2002"/>
      <c r="E651" s="3211"/>
      <c r="F651" s="1021" t="s">
        <v>2817</v>
      </c>
      <c r="G651" s="1037" t="s">
        <v>2798</v>
      </c>
      <c r="H651" s="3185"/>
      <c r="I651" s="3146"/>
    </row>
    <row r="652" spans="2:9" ht="34.5" thickBot="1" x14ac:dyDescent="0.25">
      <c r="B652" s="3419"/>
      <c r="C652" s="3320"/>
      <c r="D652" s="2002"/>
      <c r="E652" s="3212"/>
      <c r="F652" s="1027" t="s">
        <v>1224</v>
      </c>
      <c r="G652" s="1037" t="s">
        <v>2216</v>
      </c>
      <c r="H652" s="3185"/>
      <c r="I652" s="3146"/>
    </row>
    <row r="653" spans="2:9" ht="34.5" thickBot="1" x14ac:dyDescent="0.25">
      <c r="B653" s="3419"/>
      <c r="C653" s="3320"/>
      <c r="D653" s="2002"/>
      <c r="E653" s="3212"/>
      <c r="F653" s="1021" t="s">
        <v>488</v>
      </c>
      <c r="G653" s="1073" t="s">
        <v>286</v>
      </c>
      <c r="H653" s="3185"/>
      <c r="I653" s="3146"/>
    </row>
    <row r="654" spans="2:9" ht="39.75" customHeight="1" thickBot="1" x14ac:dyDescent="0.25">
      <c r="B654" s="3419"/>
      <c r="C654" s="3320"/>
      <c r="D654" s="2002"/>
      <c r="E654" s="3212"/>
      <c r="F654" s="1036" t="s">
        <v>1226</v>
      </c>
      <c r="G654" s="1073" t="s">
        <v>2820</v>
      </c>
      <c r="H654" s="3185"/>
      <c r="I654" s="3146"/>
    </row>
    <row r="655" spans="2:9" ht="45.75" thickBot="1" x14ac:dyDescent="0.25">
      <c r="B655" s="3419"/>
      <c r="C655" s="3320"/>
      <c r="D655" s="2002"/>
      <c r="E655" s="3212"/>
      <c r="F655" s="1036" t="s">
        <v>1227</v>
      </c>
      <c r="G655" s="1022" t="s">
        <v>1263</v>
      </c>
      <c r="H655" s="3185"/>
      <c r="I655" s="3146"/>
    </row>
    <row r="656" spans="2:9" ht="34.5" thickBot="1" x14ac:dyDescent="0.25">
      <c r="B656" s="3419"/>
      <c r="C656" s="3320"/>
      <c r="D656" s="2002"/>
      <c r="E656" s="3212"/>
      <c r="F656" s="1023" t="s">
        <v>2979</v>
      </c>
      <c r="G656" s="1033" t="s">
        <v>1267</v>
      </c>
      <c r="H656" s="3185"/>
      <c r="I656" s="3146"/>
    </row>
    <row r="657" spans="2:9" ht="42.75" customHeight="1" thickBot="1" x14ac:dyDescent="0.25">
      <c r="B657" s="3419"/>
      <c r="C657" s="3320"/>
      <c r="D657" s="2002"/>
      <c r="E657" s="3212"/>
      <c r="F657" s="1036" t="s">
        <v>1230</v>
      </c>
      <c r="G657" s="1022" t="s">
        <v>1268</v>
      </c>
      <c r="H657" s="3185"/>
      <c r="I657" s="3146"/>
    </row>
    <row r="658" spans="2:9" ht="34.5" thickBot="1" x14ac:dyDescent="0.25">
      <c r="B658" s="3419"/>
      <c r="C658" s="3320"/>
      <c r="D658" s="2002"/>
      <c r="E658" s="3213"/>
      <c r="F658" s="1036" t="s">
        <v>1231</v>
      </c>
      <c r="G658" s="1038" t="s">
        <v>2821</v>
      </c>
      <c r="H658" s="3185"/>
      <c r="I658" s="3146"/>
    </row>
    <row r="659" spans="2:9" ht="18.95" customHeight="1" thickBot="1" x14ac:dyDescent="0.25">
      <c r="B659" s="3419"/>
      <c r="C659" s="3320"/>
      <c r="D659" s="2002"/>
      <c r="E659" s="3414" t="s">
        <v>2827</v>
      </c>
      <c r="F659" s="3414"/>
      <c r="G659" s="3414"/>
      <c r="H659" s="3185"/>
      <c r="I659" s="3146"/>
    </row>
    <row r="660" spans="2:9" ht="18.95" customHeight="1" thickTop="1" thickBot="1" x14ac:dyDescent="0.25">
      <c r="B660" s="3419"/>
      <c r="C660" s="3320"/>
      <c r="D660" s="2002"/>
      <c r="E660" s="3415" t="s">
        <v>2822</v>
      </c>
      <c r="F660" s="3415"/>
      <c r="G660" s="3415"/>
      <c r="H660" s="3185"/>
      <c r="I660" s="3146"/>
    </row>
    <row r="661" spans="2:9" ht="18.95" customHeight="1" thickBot="1" x14ac:dyDescent="0.25">
      <c r="B661" s="3419"/>
      <c r="C661" s="3320"/>
      <c r="D661" s="2002"/>
      <c r="E661" s="3209" t="s">
        <v>2813</v>
      </c>
      <c r="F661" s="3210"/>
      <c r="G661" s="3210"/>
      <c r="H661" s="3185"/>
      <c r="I661" s="3146"/>
    </row>
    <row r="662" spans="2:9" ht="36.75" customHeight="1" thickBot="1" x14ac:dyDescent="0.25">
      <c r="B662" s="3419"/>
      <c r="C662" s="3320"/>
      <c r="D662" s="2002"/>
      <c r="E662" s="3211"/>
      <c r="F662" s="1021" t="s">
        <v>2817</v>
      </c>
      <c r="G662" s="1037" t="s">
        <v>2798</v>
      </c>
      <c r="H662" s="3185"/>
      <c r="I662" s="3146"/>
    </row>
    <row r="663" spans="2:9" ht="34.5" thickBot="1" x14ac:dyDescent="0.25">
      <c r="B663" s="3419"/>
      <c r="C663" s="3320"/>
      <c r="D663" s="2002"/>
      <c r="E663" s="3212"/>
      <c r="F663" s="1027" t="s">
        <v>1224</v>
      </c>
      <c r="G663" s="1037" t="s">
        <v>93</v>
      </c>
      <c r="H663" s="3185"/>
      <c r="I663" s="3146"/>
    </row>
    <row r="664" spans="2:9" ht="34.5" thickBot="1" x14ac:dyDescent="0.25">
      <c r="B664" s="3419"/>
      <c r="C664" s="3320"/>
      <c r="D664" s="2002"/>
      <c r="E664" s="3212"/>
      <c r="F664" s="1021" t="s">
        <v>488</v>
      </c>
      <c r="G664" s="1073" t="s">
        <v>1128</v>
      </c>
      <c r="H664" s="3185"/>
      <c r="I664" s="3146"/>
    </row>
    <row r="665" spans="2:9" ht="36" customHeight="1" thickBot="1" x14ac:dyDescent="0.25">
      <c r="B665" s="3419"/>
      <c r="C665" s="3320"/>
      <c r="D665" s="2002"/>
      <c r="E665" s="3212"/>
      <c r="F665" s="1036" t="s">
        <v>1226</v>
      </c>
      <c r="G665" s="1037" t="s">
        <v>717</v>
      </c>
      <c r="H665" s="3185"/>
      <c r="I665" s="3146"/>
    </row>
    <row r="666" spans="2:9" ht="45.75" thickBot="1" x14ac:dyDescent="0.25">
      <c r="B666" s="3419"/>
      <c r="C666" s="3320"/>
      <c r="D666" s="2002"/>
      <c r="E666" s="3212"/>
      <c r="F666" s="1036" t="s">
        <v>1227</v>
      </c>
      <c r="G666" s="1037" t="s">
        <v>717</v>
      </c>
      <c r="H666" s="3185"/>
      <c r="I666" s="3146"/>
    </row>
    <row r="667" spans="2:9" ht="34.5" thickBot="1" x14ac:dyDescent="0.25">
      <c r="B667" s="3419"/>
      <c r="C667" s="3320"/>
      <c r="D667" s="2002"/>
      <c r="E667" s="3212"/>
      <c r="F667" s="1036" t="s">
        <v>1229</v>
      </c>
      <c r="G667" s="1037" t="s">
        <v>717</v>
      </c>
      <c r="H667" s="3185"/>
      <c r="I667" s="3146"/>
    </row>
    <row r="668" spans="2:9" ht="35.25" customHeight="1" thickBot="1" x14ac:dyDescent="0.25">
      <c r="B668" s="3419"/>
      <c r="C668" s="3320"/>
      <c r="D668" s="2002"/>
      <c r="E668" s="3212"/>
      <c r="F668" s="1036" t="s">
        <v>1230</v>
      </c>
      <c r="G668" s="1037" t="s">
        <v>1237</v>
      </c>
      <c r="H668" s="3185"/>
      <c r="I668" s="3146"/>
    </row>
    <row r="669" spans="2:9" ht="34.5" thickBot="1" x14ac:dyDescent="0.25">
      <c r="B669" s="3419"/>
      <c r="C669" s="3320"/>
      <c r="D669" s="2002"/>
      <c r="E669" s="3213"/>
      <c r="F669" s="1036" t="s">
        <v>1231</v>
      </c>
      <c r="G669" s="1073" t="s">
        <v>1127</v>
      </c>
      <c r="H669" s="3185"/>
      <c r="I669" s="3146"/>
    </row>
    <row r="670" spans="2:9" ht="18.95" customHeight="1" thickBot="1" x14ac:dyDescent="0.25">
      <c r="B670" s="3419"/>
      <c r="C670" s="3320"/>
      <c r="D670" s="2002"/>
      <c r="E670" s="3408" t="s">
        <v>2827</v>
      </c>
      <c r="F670" s="3408"/>
      <c r="G670" s="3408"/>
      <c r="H670" s="3185"/>
      <c r="I670" s="3146"/>
    </row>
    <row r="671" spans="2:9" ht="18.95" customHeight="1" thickBot="1" x14ac:dyDescent="0.25">
      <c r="B671" s="3419"/>
      <c r="C671" s="3320"/>
      <c r="D671" s="2002"/>
      <c r="E671" s="3195" t="s">
        <v>2991</v>
      </c>
      <c r="F671" s="3195"/>
      <c r="G671" s="3195"/>
      <c r="H671" s="3185"/>
      <c r="I671" s="3146"/>
    </row>
    <row r="672" spans="2:9" ht="18.95" customHeight="1" thickBot="1" x14ac:dyDescent="0.25">
      <c r="B672" s="3419"/>
      <c r="C672" s="3320"/>
      <c r="D672" s="2002"/>
      <c r="E672" s="2361" t="s">
        <v>2813</v>
      </c>
      <c r="F672" s="3410"/>
      <c r="G672" s="3410"/>
      <c r="H672" s="3185"/>
      <c r="I672" s="3146"/>
    </row>
    <row r="673" spans="2:9" ht="36.75" customHeight="1" thickBot="1" x14ac:dyDescent="0.25">
      <c r="B673" s="3419"/>
      <c r="C673" s="3320"/>
      <c r="D673" s="2002"/>
      <c r="E673" s="3401"/>
      <c r="F673" s="1021" t="s">
        <v>2817</v>
      </c>
      <c r="G673" s="1037" t="s">
        <v>2798</v>
      </c>
      <c r="H673" s="3185"/>
      <c r="I673" s="3146"/>
    </row>
    <row r="674" spans="2:9" ht="34.5" thickBot="1" x14ac:dyDescent="0.25">
      <c r="B674" s="3419"/>
      <c r="C674" s="3320"/>
      <c r="D674" s="2002"/>
      <c r="E674" s="3402"/>
      <c r="F674" s="1027" t="s">
        <v>1224</v>
      </c>
      <c r="G674" s="1037" t="s">
        <v>93</v>
      </c>
      <c r="H674" s="3185"/>
      <c r="I674" s="3146"/>
    </row>
    <row r="675" spans="2:9" ht="34.5" thickBot="1" x14ac:dyDescent="0.25">
      <c r="B675" s="3419"/>
      <c r="C675" s="3320"/>
      <c r="D675" s="2002"/>
      <c r="E675" s="3402"/>
      <c r="F675" s="1021" t="s">
        <v>488</v>
      </c>
      <c r="G675" s="1073" t="s">
        <v>1128</v>
      </c>
      <c r="H675" s="3185"/>
      <c r="I675" s="3146"/>
    </row>
    <row r="676" spans="2:9" ht="36" customHeight="1" thickBot="1" x14ac:dyDescent="0.25">
      <c r="B676" s="3419"/>
      <c r="C676" s="3320"/>
      <c r="D676" s="2002"/>
      <c r="E676" s="3402"/>
      <c r="F676" s="1021" t="s">
        <v>2977</v>
      </c>
      <c r="G676" s="1037" t="s">
        <v>717</v>
      </c>
      <c r="H676" s="3185"/>
      <c r="I676" s="3146"/>
    </row>
    <row r="677" spans="2:9" ht="45.75" thickBot="1" x14ac:dyDescent="0.25">
      <c r="B677" s="3419"/>
      <c r="C677" s="3320"/>
      <c r="D677" s="2002"/>
      <c r="E677" s="3402"/>
      <c r="F677" s="1021" t="s">
        <v>2978</v>
      </c>
      <c r="G677" s="1037" t="s">
        <v>717</v>
      </c>
      <c r="H677" s="3185"/>
      <c r="I677" s="3146"/>
    </row>
    <row r="678" spans="2:9" ht="34.5" thickBot="1" x14ac:dyDescent="0.25">
      <c r="B678" s="3419"/>
      <c r="C678" s="3320"/>
      <c r="D678" s="2002"/>
      <c r="E678" s="3402"/>
      <c r="F678" s="1021" t="s">
        <v>2979</v>
      </c>
      <c r="G678" s="1037" t="s">
        <v>717</v>
      </c>
      <c r="H678" s="3185"/>
      <c r="I678" s="3146"/>
    </row>
    <row r="679" spans="2:9" ht="35.25" customHeight="1" thickBot="1" x14ac:dyDescent="0.25">
      <c r="B679" s="3419"/>
      <c r="C679" s="3320"/>
      <c r="D679" s="2002"/>
      <c r="E679" s="3402"/>
      <c r="F679" s="1021" t="s">
        <v>1922</v>
      </c>
      <c r="G679" s="1037" t="s">
        <v>2981</v>
      </c>
      <c r="H679" s="3185"/>
      <c r="I679" s="3146"/>
    </row>
    <row r="680" spans="2:9" ht="34.5" thickBot="1" x14ac:dyDescent="0.25">
      <c r="B680" s="3419"/>
      <c r="C680" s="3320"/>
      <c r="D680" s="2002"/>
      <c r="E680" s="3403"/>
      <c r="F680" s="1021" t="s">
        <v>2980</v>
      </c>
      <c r="G680" s="1073" t="s">
        <v>1127</v>
      </c>
      <c r="H680" s="3185"/>
      <c r="I680" s="3146"/>
    </row>
    <row r="681" spans="2:9" ht="18.95" customHeight="1" thickBot="1" x14ac:dyDescent="0.25">
      <c r="B681" s="3399"/>
      <c r="C681" s="3321"/>
      <c r="D681" s="3166"/>
      <c r="E681" s="3416" t="s">
        <v>2993</v>
      </c>
      <c r="F681" s="3416"/>
      <c r="G681" s="3416"/>
      <c r="H681" s="3186"/>
      <c r="I681" s="3147"/>
    </row>
    <row r="682" spans="2:9" ht="89.25" customHeight="1" thickTop="1" thickBot="1" x14ac:dyDescent="0.25">
      <c r="B682" s="951" t="s">
        <v>3105</v>
      </c>
      <c r="C682" s="950" t="s">
        <v>3106</v>
      </c>
      <c r="D682" s="947" t="s">
        <v>2831</v>
      </c>
      <c r="E682" s="3389" t="s">
        <v>2832</v>
      </c>
      <c r="F682" s="3389"/>
      <c r="G682" s="3355"/>
      <c r="H682" s="1076" t="s">
        <v>2</v>
      </c>
      <c r="I682" s="1077" t="s">
        <v>2</v>
      </c>
    </row>
    <row r="683" spans="2:9" ht="22.5" customHeight="1" thickTop="1" thickBot="1" x14ac:dyDescent="0.25">
      <c r="B683" s="3319" t="s">
        <v>2745</v>
      </c>
      <c r="C683" s="3420" t="s">
        <v>3016</v>
      </c>
      <c r="D683" s="3312" t="s">
        <v>2777</v>
      </c>
      <c r="E683" s="3196" t="s">
        <v>3199</v>
      </c>
      <c r="F683" s="3197"/>
      <c r="G683" s="3197"/>
      <c r="H683" s="3184" t="s">
        <v>2</v>
      </c>
      <c r="I683" s="3145" t="s">
        <v>2</v>
      </c>
    </row>
    <row r="684" spans="2:9" ht="18" customHeight="1" thickBot="1" x14ac:dyDescent="0.25">
      <c r="B684" s="3398"/>
      <c r="C684" s="3421"/>
      <c r="D684" s="3313"/>
      <c r="E684" s="3198" t="s">
        <v>3197</v>
      </c>
      <c r="F684" s="3199"/>
      <c r="G684" s="3199"/>
      <c r="H684" s="3185"/>
      <c r="I684" s="3146"/>
    </row>
    <row r="685" spans="2:9" ht="18.75" customHeight="1" thickBot="1" x14ac:dyDescent="0.25">
      <c r="B685" s="3398"/>
      <c r="C685" s="3421"/>
      <c r="D685" s="3313"/>
      <c r="E685" s="3195" t="s">
        <v>3200</v>
      </c>
      <c r="F685" s="3195"/>
      <c r="G685" s="3195"/>
      <c r="H685" s="3185"/>
      <c r="I685" s="3146"/>
    </row>
    <row r="686" spans="2:9" ht="18" customHeight="1" thickBot="1" x14ac:dyDescent="0.25">
      <c r="B686" s="3398"/>
      <c r="C686" s="3421"/>
      <c r="D686" s="3313"/>
      <c r="E686" s="3193" t="s">
        <v>3201</v>
      </c>
      <c r="F686" s="1733"/>
      <c r="G686" s="3194"/>
      <c r="H686" s="3185"/>
      <c r="I686" s="3146"/>
    </row>
    <row r="687" spans="2:9" ht="18" customHeight="1" thickBot="1" x14ac:dyDescent="0.25">
      <c r="B687" s="3398"/>
      <c r="C687" s="3421"/>
      <c r="D687" s="3313"/>
      <c r="E687" s="3195" t="s">
        <v>3202</v>
      </c>
      <c r="F687" s="3195"/>
      <c r="G687" s="3195"/>
      <c r="H687" s="3185"/>
      <c r="I687" s="3146"/>
    </row>
    <row r="688" spans="2:9" ht="18.95" customHeight="1" thickBot="1" x14ac:dyDescent="0.25">
      <c r="B688" s="3398"/>
      <c r="C688" s="3421"/>
      <c r="D688" s="3313"/>
      <c r="E688" s="3285" t="s">
        <v>3198</v>
      </c>
      <c r="F688" s="1834"/>
      <c r="G688" s="2184"/>
      <c r="H688" s="3185"/>
      <c r="I688" s="3146"/>
    </row>
    <row r="689" spans="2:9" ht="35.25" customHeight="1" thickBot="1" x14ac:dyDescent="0.25">
      <c r="B689" s="3398"/>
      <c r="C689" s="3421"/>
      <c r="D689" s="3313"/>
      <c r="E689" s="3423"/>
      <c r="F689" s="1025" t="s">
        <v>490</v>
      </c>
      <c r="G689" s="1047" t="s">
        <v>8</v>
      </c>
      <c r="H689" s="3185"/>
      <c r="I689" s="3146"/>
    </row>
    <row r="690" spans="2:9" ht="35.25" customHeight="1" thickBot="1" x14ac:dyDescent="0.25">
      <c r="B690" s="3398"/>
      <c r="C690" s="3421"/>
      <c r="D690" s="3313"/>
      <c r="E690" s="3423"/>
      <c r="F690" s="1023" t="s">
        <v>489</v>
      </c>
      <c r="G690" s="1047" t="s">
        <v>651</v>
      </c>
      <c r="H690" s="3185"/>
      <c r="I690" s="3146"/>
    </row>
    <row r="691" spans="2:9" ht="18" customHeight="1" thickBot="1" x14ac:dyDescent="0.25">
      <c r="B691" s="3398"/>
      <c r="C691" s="3421"/>
      <c r="D691" s="3313"/>
      <c r="E691" s="3193" t="s">
        <v>3201</v>
      </c>
      <c r="F691" s="1733"/>
      <c r="G691" s="3194"/>
      <c r="H691" s="3185"/>
      <c r="I691" s="3146"/>
    </row>
    <row r="692" spans="2:9" ht="18" customHeight="1" thickBot="1" x14ac:dyDescent="0.25">
      <c r="B692" s="3398"/>
      <c r="C692" s="3421"/>
      <c r="D692" s="3313"/>
      <c r="E692" s="3195" t="s">
        <v>3202</v>
      </c>
      <c r="F692" s="3195"/>
      <c r="G692" s="3195"/>
      <c r="H692" s="3185"/>
      <c r="I692" s="3146"/>
    </row>
    <row r="693" spans="2:9" ht="18.95" customHeight="1" thickBot="1" x14ac:dyDescent="0.25">
      <c r="B693" s="3398"/>
      <c r="C693" s="3421"/>
      <c r="D693" s="3313"/>
      <c r="E693" s="3285" t="s">
        <v>3198</v>
      </c>
      <c r="F693" s="1834"/>
      <c r="G693" s="2184"/>
      <c r="H693" s="3185"/>
      <c r="I693" s="3146"/>
    </row>
    <row r="694" spans="2:9" ht="35.25" customHeight="1" thickBot="1" x14ac:dyDescent="0.25">
      <c r="B694" s="3398"/>
      <c r="C694" s="3421"/>
      <c r="D694" s="3313"/>
      <c r="E694" s="3423"/>
      <c r="F694" s="1025" t="s">
        <v>490</v>
      </c>
      <c r="G694" s="1047" t="s">
        <v>8</v>
      </c>
      <c r="H694" s="3185"/>
      <c r="I694" s="3146"/>
    </row>
    <row r="695" spans="2:9" ht="35.25" customHeight="1" thickBot="1" x14ac:dyDescent="0.25">
      <c r="B695" s="3398"/>
      <c r="C695" s="3421"/>
      <c r="D695" s="3313"/>
      <c r="E695" s="3423"/>
      <c r="F695" s="1023" t="s">
        <v>489</v>
      </c>
      <c r="G695" s="1047" t="s">
        <v>93</v>
      </c>
      <c r="H695" s="3185"/>
      <c r="I695" s="3146"/>
    </row>
    <row r="696" spans="2:9" ht="18" customHeight="1" thickBot="1" x14ac:dyDescent="0.25">
      <c r="B696" s="3240"/>
      <c r="C696" s="3422"/>
      <c r="D696" s="3314"/>
      <c r="E696" s="3424" t="s">
        <v>3203</v>
      </c>
      <c r="F696" s="3346"/>
      <c r="G696" s="3307"/>
      <c r="H696" s="3186"/>
      <c r="I696" s="3147"/>
    </row>
    <row r="697" spans="2:9" ht="18.95" customHeight="1" thickTop="1" thickBot="1" x14ac:dyDescent="0.25">
      <c r="B697" s="3319" t="s">
        <v>3107</v>
      </c>
      <c r="C697" s="3291" t="s">
        <v>3108</v>
      </c>
      <c r="D697" s="3205" t="s">
        <v>2833</v>
      </c>
      <c r="E697" s="3197" t="s">
        <v>3215</v>
      </c>
      <c r="F697" s="3197"/>
      <c r="G697" s="3197"/>
      <c r="H697" s="3184" t="s">
        <v>2</v>
      </c>
      <c r="I697" s="3145" t="s">
        <v>2</v>
      </c>
    </row>
    <row r="698" spans="2:9" ht="18.95" customHeight="1" thickBot="1" x14ac:dyDescent="0.25">
      <c r="B698" s="3419"/>
      <c r="C698" s="3320"/>
      <c r="D698" s="2002"/>
      <c r="E698" s="3418" t="s">
        <v>2839</v>
      </c>
      <c r="F698" s="3418"/>
      <c r="G698" s="3418"/>
      <c r="H698" s="3185"/>
      <c r="I698" s="3146"/>
    </row>
    <row r="699" spans="2:9" ht="18.95" customHeight="1" thickTop="1" thickBot="1" x14ac:dyDescent="0.25">
      <c r="B699" s="3419"/>
      <c r="C699" s="3320"/>
      <c r="D699" s="2002"/>
      <c r="E699" s="3425" t="s">
        <v>2828</v>
      </c>
      <c r="F699" s="3425"/>
      <c r="G699" s="3425"/>
      <c r="H699" s="3185"/>
      <c r="I699" s="3146"/>
    </row>
    <row r="700" spans="2:9" ht="18.95" customHeight="1" thickBot="1" x14ac:dyDescent="0.25">
      <c r="B700" s="3419"/>
      <c r="C700" s="3320"/>
      <c r="D700" s="2002"/>
      <c r="E700" s="3418" t="s">
        <v>2840</v>
      </c>
      <c r="F700" s="3418"/>
      <c r="G700" s="3418"/>
      <c r="H700" s="3185"/>
      <c r="I700" s="3146"/>
    </row>
    <row r="701" spans="2:9" ht="18.95" customHeight="1" thickTop="1" thickBot="1" x14ac:dyDescent="0.25">
      <c r="B701" s="3419"/>
      <c r="C701" s="3320"/>
      <c r="D701" s="2002"/>
      <c r="E701" s="3425" t="s">
        <v>2829</v>
      </c>
      <c r="F701" s="3425"/>
      <c r="G701" s="3425"/>
      <c r="H701" s="3185"/>
      <c r="I701" s="3146"/>
    </row>
    <row r="702" spans="2:9" ht="18.95" customHeight="1" thickBot="1" x14ac:dyDescent="0.25">
      <c r="B702" s="3399"/>
      <c r="C702" s="3321"/>
      <c r="D702" s="3166"/>
      <c r="E702" s="3426" t="s">
        <v>2841</v>
      </c>
      <c r="F702" s="3426"/>
      <c r="G702" s="3426"/>
      <c r="H702" s="3186"/>
      <c r="I702" s="3147"/>
    </row>
    <row r="703" spans="2:9" ht="18.95" customHeight="1" thickTop="1" thickBot="1" x14ac:dyDescent="0.25">
      <c r="B703" s="3319" t="s">
        <v>3109</v>
      </c>
      <c r="C703" s="3291" t="s">
        <v>3110</v>
      </c>
      <c r="D703" s="3205" t="s">
        <v>2834</v>
      </c>
      <c r="E703" s="3247" t="s">
        <v>3204</v>
      </c>
      <c r="F703" s="3247"/>
      <c r="G703" s="3248"/>
      <c r="H703" s="3184" t="s">
        <v>2</v>
      </c>
      <c r="I703" s="3145" t="s">
        <v>2</v>
      </c>
    </row>
    <row r="704" spans="2:9" ht="18.95" customHeight="1" thickBot="1" x14ac:dyDescent="0.25">
      <c r="B704" s="3419"/>
      <c r="C704" s="3320"/>
      <c r="D704" s="2002"/>
      <c r="E704" s="2003" t="s">
        <v>2842</v>
      </c>
      <c r="F704" s="2003"/>
      <c r="G704" s="3236"/>
      <c r="H704" s="3185"/>
      <c r="I704" s="3146"/>
    </row>
    <row r="705" spans="2:9" ht="18.95" customHeight="1" thickBot="1" x14ac:dyDescent="0.25">
      <c r="B705" s="3419"/>
      <c r="C705" s="3320"/>
      <c r="D705" s="2002"/>
      <c r="E705" s="3249" t="s">
        <v>3205</v>
      </c>
      <c r="F705" s="3250"/>
      <c r="G705" s="3251"/>
      <c r="H705" s="3185"/>
      <c r="I705" s="3146"/>
    </row>
    <row r="706" spans="2:9" ht="18.95" customHeight="1" thickBot="1" x14ac:dyDescent="0.25">
      <c r="B706" s="3419"/>
      <c r="C706" s="3320"/>
      <c r="D706" s="2002"/>
      <c r="E706" s="3193" t="s">
        <v>2843</v>
      </c>
      <c r="F706" s="1733"/>
      <c r="G706" s="3194"/>
      <c r="H706" s="3185"/>
      <c r="I706" s="3146"/>
    </row>
    <row r="707" spans="2:9" ht="18.95" customHeight="1" thickBot="1" x14ac:dyDescent="0.25">
      <c r="B707" s="3419"/>
      <c r="C707" s="3320"/>
      <c r="D707" s="2002"/>
      <c r="E707" s="3229" t="s">
        <v>3206</v>
      </c>
      <c r="F707" s="3229"/>
      <c r="G707" s="3230"/>
      <c r="H707" s="3185"/>
      <c r="I707" s="3146"/>
    </row>
    <row r="708" spans="2:9" ht="18.95" customHeight="1" thickBot="1" x14ac:dyDescent="0.25">
      <c r="B708" s="3419"/>
      <c r="C708" s="3320"/>
      <c r="D708" s="2002"/>
      <c r="E708" s="3234" t="s">
        <v>2779</v>
      </c>
      <c r="F708" s="3234"/>
      <c r="G708" s="3228"/>
      <c r="H708" s="3185"/>
      <c r="I708" s="3146"/>
    </row>
    <row r="709" spans="2:9" ht="37.5" customHeight="1" thickBot="1" x14ac:dyDescent="0.25">
      <c r="B709" s="3419"/>
      <c r="C709" s="3320"/>
      <c r="D709" s="2002"/>
      <c r="E709" s="3235"/>
      <c r="F709" s="1024" t="s">
        <v>490</v>
      </c>
      <c r="G709" s="1067" t="s">
        <v>8</v>
      </c>
      <c r="H709" s="3185"/>
      <c r="I709" s="3146"/>
    </row>
    <row r="710" spans="2:9" ht="50.1" customHeight="1" thickBot="1" x14ac:dyDescent="0.25">
      <c r="B710" s="3419"/>
      <c r="C710" s="3320"/>
      <c r="D710" s="2002"/>
      <c r="E710" s="3235"/>
      <c r="F710" s="1036" t="s">
        <v>487</v>
      </c>
      <c r="G710" s="1067" t="s">
        <v>2780</v>
      </c>
      <c r="H710" s="3185"/>
      <c r="I710" s="3146"/>
    </row>
    <row r="711" spans="2:9" ht="18.95" customHeight="1" thickBot="1" x14ac:dyDescent="0.25">
      <c r="B711" s="3419"/>
      <c r="C711" s="3320"/>
      <c r="D711" s="2002"/>
      <c r="E711" s="2003" t="s">
        <v>2842</v>
      </c>
      <c r="F711" s="2003"/>
      <c r="G711" s="3236"/>
      <c r="H711" s="3185"/>
      <c r="I711" s="3146"/>
    </row>
    <row r="712" spans="2:9" ht="18.95" customHeight="1" thickBot="1" x14ac:dyDescent="0.25">
      <c r="B712" s="3419"/>
      <c r="C712" s="3320"/>
      <c r="D712" s="2002"/>
      <c r="E712" s="3229" t="s">
        <v>3206</v>
      </c>
      <c r="F712" s="3229"/>
      <c r="G712" s="3230"/>
      <c r="H712" s="3185"/>
      <c r="I712" s="3146"/>
    </row>
    <row r="713" spans="2:9" ht="18.95" customHeight="1" thickBot="1" x14ac:dyDescent="0.25">
      <c r="B713" s="3419"/>
      <c r="C713" s="3320"/>
      <c r="D713" s="2002"/>
      <c r="E713" s="3255" t="s">
        <v>2779</v>
      </c>
      <c r="F713" s="3256"/>
      <c r="G713" s="3257"/>
      <c r="H713" s="3185"/>
      <c r="I713" s="3146"/>
    </row>
    <row r="714" spans="2:9" ht="37.5" customHeight="1" thickBot="1" x14ac:dyDescent="0.25">
      <c r="B714" s="3419"/>
      <c r="C714" s="3320"/>
      <c r="D714" s="2002"/>
      <c r="E714" s="3237"/>
      <c r="F714" s="1024" t="s">
        <v>490</v>
      </c>
      <c r="G714" s="1067" t="s">
        <v>8</v>
      </c>
      <c r="H714" s="3185"/>
      <c r="I714" s="3146"/>
    </row>
    <row r="715" spans="2:9" ht="50.1" customHeight="1" thickBot="1" x14ac:dyDescent="0.25">
      <c r="B715" s="3419"/>
      <c r="C715" s="3320"/>
      <c r="D715" s="2002"/>
      <c r="E715" s="3237"/>
      <c r="F715" s="1036" t="s">
        <v>487</v>
      </c>
      <c r="G715" s="1067" t="s">
        <v>1235</v>
      </c>
      <c r="H715" s="3185"/>
      <c r="I715" s="3146"/>
    </row>
    <row r="716" spans="2:9" ht="18.95" customHeight="1" thickBot="1" x14ac:dyDescent="0.25">
      <c r="B716" s="3419"/>
      <c r="C716" s="3320"/>
      <c r="D716" s="2002"/>
      <c r="E716" s="3252" t="s">
        <v>919</v>
      </c>
      <c r="F716" s="3232"/>
      <c r="G716" s="3233"/>
      <c r="H716" s="3185"/>
      <c r="I716" s="3146"/>
    </row>
    <row r="717" spans="2:9" ht="18.95" customHeight="1" thickBot="1" x14ac:dyDescent="0.25">
      <c r="B717" s="3419"/>
      <c r="C717" s="3320"/>
      <c r="D717" s="2002"/>
      <c r="E717" s="3253" t="s">
        <v>2781</v>
      </c>
      <c r="F717" s="3234"/>
      <c r="G717" s="3228"/>
      <c r="H717" s="3185"/>
      <c r="I717" s="3146"/>
    </row>
    <row r="718" spans="2:9" ht="50.1" customHeight="1" thickBot="1" x14ac:dyDescent="0.25">
      <c r="B718" s="3419"/>
      <c r="C718" s="3320"/>
      <c r="D718" s="2002"/>
      <c r="E718" s="3211"/>
      <c r="F718" s="1024" t="s">
        <v>490</v>
      </c>
      <c r="G718" s="1067" t="s">
        <v>8</v>
      </c>
      <c r="H718" s="3185"/>
      <c r="I718" s="3146"/>
    </row>
    <row r="719" spans="2:9" ht="50.1" customHeight="1" thickBot="1" x14ac:dyDescent="0.25">
      <c r="B719" s="3419"/>
      <c r="C719" s="3320"/>
      <c r="D719" s="2002"/>
      <c r="E719" s="3213"/>
      <c r="F719" s="1036" t="s">
        <v>487</v>
      </c>
      <c r="G719" s="1067" t="s">
        <v>1127</v>
      </c>
      <c r="H719" s="3185"/>
      <c r="I719" s="3146"/>
    </row>
    <row r="720" spans="2:9" ht="18.95" customHeight="1" thickBot="1" x14ac:dyDescent="0.25">
      <c r="B720" s="3419"/>
      <c r="C720" s="3320"/>
      <c r="D720" s="2002"/>
      <c r="E720" s="3254" t="s">
        <v>2843</v>
      </c>
      <c r="F720" s="2003"/>
      <c r="G720" s="3236"/>
      <c r="H720" s="3185"/>
      <c r="I720" s="3146"/>
    </row>
    <row r="721" spans="2:9" ht="18.95" customHeight="1" thickBot="1" x14ac:dyDescent="0.25">
      <c r="B721" s="3419"/>
      <c r="C721" s="3320"/>
      <c r="D721" s="2002"/>
      <c r="E721" s="3229" t="s">
        <v>3206</v>
      </c>
      <c r="F721" s="3229"/>
      <c r="G721" s="3230"/>
      <c r="H721" s="3185"/>
      <c r="I721" s="3146"/>
    </row>
    <row r="722" spans="2:9" ht="18.95" customHeight="1" thickBot="1" x14ac:dyDescent="0.25">
      <c r="B722" s="3419"/>
      <c r="C722" s="3320"/>
      <c r="D722" s="2002"/>
      <c r="E722" s="3234" t="s">
        <v>2779</v>
      </c>
      <c r="F722" s="3234"/>
      <c r="G722" s="3228"/>
      <c r="H722" s="3185"/>
      <c r="I722" s="3146"/>
    </row>
    <row r="723" spans="2:9" ht="18.95" customHeight="1" thickBot="1" x14ac:dyDescent="0.25">
      <c r="B723" s="3419"/>
      <c r="C723" s="3320"/>
      <c r="D723" s="2002"/>
      <c r="E723" s="3234" t="s">
        <v>2782</v>
      </c>
      <c r="F723" s="3234"/>
      <c r="G723" s="3228"/>
      <c r="H723" s="3185"/>
      <c r="I723" s="3146"/>
    </row>
    <row r="724" spans="2:9" ht="50.1" customHeight="1" thickBot="1" x14ac:dyDescent="0.25">
      <c r="B724" s="3419"/>
      <c r="C724" s="3320"/>
      <c r="D724" s="2002"/>
      <c r="E724" s="3235"/>
      <c r="F724" s="1024" t="s">
        <v>490</v>
      </c>
      <c r="G724" s="1067" t="s">
        <v>8</v>
      </c>
      <c r="H724" s="3185"/>
      <c r="I724" s="3146"/>
    </row>
    <row r="725" spans="2:9" ht="41.25" customHeight="1" thickBot="1" x14ac:dyDescent="0.25">
      <c r="B725" s="3419"/>
      <c r="C725" s="3320"/>
      <c r="D725" s="2002"/>
      <c r="E725" s="3235"/>
      <c r="F725" s="1036" t="s">
        <v>487</v>
      </c>
      <c r="G725" s="1067" t="s">
        <v>776</v>
      </c>
      <c r="H725" s="3185"/>
      <c r="I725" s="3146"/>
    </row>
    <row r="726" spans="2:9" ht="18.95" customHeight="1" thickBot="1" x14ac:dyDescent="0.25">
      <c r="B726" s="3399"/>
      <c r="C726" s="3321"/>
      <c r="D726" s="3166"/>
      <c r="E726" s="3166" t="s">
        <v>2844</v>
      </c>
      <c r="F726" s="3166"/>
      <c r="G726" s="3167"/>
      <c r="H726" s="3186"/>
      <c r="I726" s="3147"/>
    </row>
    <row r="727" spans="2:9" ht="18.95" customHeight="1" thickTop="1" thickBot="1" x14ac:dyDescent="0.25">
      <c r="B727" s="3238" t="s">
        <v>3111</v>
      </c>
      <c r="C727" s="3241" t="s">
        <v>3112</v>
      </c>
      <c r="D727" s="3244" t="s">
        <v>8</v>
      </c>
      <c r="E727" s="3247" t="s">
        <v>3206</v>
      </c>
      <c r="F727" s="3247"/>
      <c r="G727" s="3248"/>
      <c r="H727" s="3184" t="s">
        <v>2</v>
      </c>
      <c r="I727" s="3145" t="s">
        <v>2</v>
      </c>
    </row>
    <row r="728" spans="2:9" ht="18.95" customHeight="1" thickBot="1" x14ac:dyDescent="0.25">
      <c r="B728" s="3239"/>
      <c r="C728" s="3242"/>
      <c r="D728" s="3245"/>
      <c r="E728" s="3255" t="s">
        <v>2783</v>
      </c>
      <c r="F728" s="3256"/>
      <c r="G728" s="3257"/>
      <c r="H728" s="3185"/>
      <c r="I728" s="3146"/>
    </row>
    <row r="729" spans="2:9" ht="39.75" customHeight="1" thickBot="1" x14ac:dyDescent="0.25">
      <c r="B729" s="3239"/>
      <c r="C729" s="3242"/>
      <c r="D729" s="3245"/>
      <c r="E729" s="3258"/>
      <c r="F729" s="1024" t="s">
        <v>490</v>
      </c>
      <c r="G729" s="1067" t="s">
        <v>8</v>
      </c>
      <c r="H729" s="3185"/>
      <c r="I729" s="3146"/>
    </row>
    <row r="730" spans="2:9" ht="37.5" customHeight="1" thickBot="1" x14ac:dyDescent="0.25">
      <c r="B730" s="3239"/>
      <c r="C730" s="3242"/>
      <c r="D730" s="3245"/>
      <c r="E730" s="3259"/>
      <c r="F730" s="1036" t="s">
        <v>487</v>
      </c>
      <c r="G730" s="1067" t="s">
        <v>776</v>
      </c>
      <c r="H730" s="3185"/>
      <c r="I730" s="3146"/>
    </row>
    <row r="731" spans="2:9" ht="44.25" customHeight="1" thickBot="1" x14ac:dyDescent="0.25">
      <c r="B731" s="3239"/>
      <c r="C731" s="3242"/>
      <c r="D731" s="3245"/>
      <c r="E731" s="3260"/>
      <c r="F731" s="1036" t="s">
        <v>862</v>
      </c>
      <c r="G731" s="1067" t="s">
        <v>8</v>
      </c>
      <c r="H731" s="3185"/>
      <c r="I731" s="3146"/>
    </row>
    <row r="732" spans="2:9" ht="18.95" customHeight="1" thickBot="1" x14ac:dyDescent="0.25">
      <c r="B732" s="3240"/>
      <c r="C732" s="3243"/>
      <c r="D732" s="3246"/>
      <c r="E732" s="3231" t="s">
        <v>2845</v>
      </c>
      <c r="F732" s="3166"/>
      <c r="G732" s="3167"/>
      <c r="H732" s="3186"/>
      <c r="I732" s="3147"/>
    </row>
    <row r="733" spans="2:9" ht="18.95" customHeight="1" thickTop="1" thickBot="1" x14ac:dyDescent="0.25">
      <c r="B733" s="3200" t="s">
        <v>2746</v>
      </c>
      <c r="C733" s="3427" t="s">
        <v>3017</v>
      </c>
      <c r="D733" s="3244" t="s">
        <v>2834</v>
      </c>
      <c r="E733" s="3430" t="s">
        <v>3207</v>
      </c>
      <c r="F733" s="3247"/>
      <c r="G733" s="3248"/>
      <c r="H733" s="3142" t="s">
        <v>2</v>
      </c>
      <c r="I733" s="3148" t="s">
        <v>2</v>
      </c>
    </row>
    <row r="734" spans="2:9" ht="18.95" customHeight="1" thickBot="1" x14ac:dyDescent="0.25">
      <c r="B734" s="3201"/>
      <c r="C734" s="3428"/>
      <c r="D734" s="3245"/>
      <c r="E734" s="1452" t="s">
        <v>2842</v>
      </c>
      <c r="F734" s="1448"/>
      <c r="G734" s="1450"/>
      <c r="H734" s="3143"/>
      <c r="I734" s="3149"/>
    </row>
    <row r="735" spans="2:9" ht="18.95" customHeight="1" thickBot="1" x14ac:dyDescent="0.25">
      <c r="B735" s="3201"/>
      <c r="C735" s="3428"/>
      <c r="D735" s="3245"/>
      <c r="E735" s="3229" t="s">
        <v>3205</v>
      </c>
      <c r="F735" s="3229"/>
      <c r="G735" s="3230"/>
      <c r="H735" s="3143"/>
      <c r="I735" s="3149"/>
    </row>
    <row r="736" spans="2:9" ht="18.95" customHeight="1" thickBot="1" x14ac:dyDescent="0.25">
      <c r="B736" s="3201"/>
      <c r="C736" s="3428"/>
      <c r="D736" s="3245"/>
      <c r="E736" s="1835" t="s">
        <v>2843</v>
      </c>
      <c r="F736" s="1835"/>
      <c r="G736" s="3198"/>
      <c r="H736" s="3143"/>
      <c r="I736" s="3149"/>
    </row>
    <row r="737" spans="2:9" ht="18.95" customHeight="1" thickBot="1" x14ac:dyDescent="0.25">
      <c r="B737" s="3201"/>
      <c r="C737" s="3428"/>
      <c r="D737" s="3245"/>
      <c r="E737" s="3229" t="s">
        <v>3206</v>
      </c>
      <c r="F737" s="3229"/>
      <c r="G737" s="3230"/>
      <c r="H737" s="3143"/>
      <c r="I737" s="3149"/>
    </row>
    <row r="738" spans="2:9" ht="18.95" customHeight="1" thickBot="1" x14ac:dyDescent="0.25">
      <c r="B738" s="3201"/>
      <c r="C738" s="3428"/>
      <c r="D738" s="3245"/>
      <c r="E738" s="3234" t="s">
        <v>2779</v>
      </c>
      <c r="F738" s="3234"/>
      <c r="G738" s="3228"/>
      <c r="H738" s="3143"/>
      <c r="I738" s="3149"/>
    </row>
    <row r="739" spans="2:9" ht="37.5" customHeight="1" thickBot="1" x14ac:dyDescent="0.25">
      <c r="B739" s="3201"/>
      <c r="C739" s="3428"/>
      <c r="D739" s="3245"/>
      <c r="E739" s="3235"/>
      <c r="F739" s="1024" t="s">
        <v>490</v>
      </c>
      <c r="G739" s="1067" t="s">
        <v>8</v>
      </c>
      <c r="H739" s="3143"/>
      <c r="I739" s="3149"/>
    </row>
    <row r="740" spans="2:9" ht="50.1" customHeight="1" thickBot="1" x14ac:dyDescent="0.25">
      <c r="B740" s="3201"/>
      <c r="C740" s="3428"/>
      <c r="D740" s="3245"/>
      <c r="E740" s="3235"/>
      <c r="F740" s="1036" t="s">
        <v>486</v>
      </c>
      <c r="G740" s="1067" t="s">
        <v>2780</v>
      </c>
      <c r="H740" s="3143"/>
      <c r="I740" s="3149"/>
    </row>
    <row r="741" spans="2:9" ht="18.95" customHeight="1" thickBot="1" x14ac:dyDescent="0.25">
      <c r="B741" s="3201"/>
      <c r="C741" s="3428"/>
      <c r="D741" s="3245"/>
      <c r="E741" s="2003" t="s">
        <v>2842</v>
      </c>
      <c r="F741" s="2003"/>
      <c r="G741" s="3236"/>
      <c r="H741" s="3143"/>
      <c r="I741" s="3149"/>
    </row>
    <row r="742" spans="2:9" ht="18.95" customHeight="1" thickBot="1" x14ac:dyDescent="0.25">
      <c r="B742" s="3201"/>
      <c r="C742" s="3428"/>
      <c r="D742" s="3245"/>
      <c r="E742" s="3229" t="s">
        <v>3206</v>
      </c>
      <c r="F742" s="3229"/>
      <c r="G742" s="3230"/>
      <c r="H742" s="3143"/>
      <c r="I742" s="3149"/>
    </row>
    <row r="743" spans="2:9" ht="18.95" customHeight="1" thickBot="1" x14ac:dyDescent="0.25">
      <c r="B743" s="3201"/>
      <c r="C743" s="3428"/>
      <c r="D743" s="3245"/>
      <c r="E743" s="3234" t="s">
        <v>2779</v>
      </c>
      <c r="F743" s="3234"/>
      <c r="G743" s="3228"/>
      <c r="H743" s="3143"/>
      <c r="I743" s="3149"/>
    </row>
    <row r="744" spans="2:9" ht="37.5" customHeight="1" thickBot="1" x14ac:dyDescent="0.25">
      <c r="B744" s="3201"/>
      <c r="C744" s="3428"/>
      <c r="D744" s="3245"/>
      <c r="E744" s="3235"/>
      <c r="F744" s="1024" t="s">
        <v>490</v>
      </c>
      <c r="G744" s="1067" t="s">
        <v>8</v>
      </c>
      <c r="H744" s="3143"/>
      <c r="I744" s="3149"/>
    </row>
    <row r="745" spans="2:9" ht="50.1" customHeight="1" thickBot="1" x14ac:dyDescent="0.25">
      <c r="B745" s="3201"/>
      <c r="C745" s="3428"/>
      <c r="D745" s="3245"/>
      <c r="E745" s="3235"/>
      <c r="F745" s="1036" t="s">
        <v>486</v>
      </c>
      <c r="G745" s="1067" t="s">
        <v>1235</v>
      </c>
      <c r="H745" s="3143"/>
      <c r="I745" s="3149"/>
    </row>
    <row r="746" spans="2:9" ht="18.95" customHeight="1" thickBot="1" x14ac:dyDescent="0.25">
      <c r="B746" s="3201"/>
      <c r="C746" s="3428"/>
      <c r="D746" s="3245"/>
      <c r="E746" s="3232" t="s">
        <v>919</v>
      </c>
      <c r="F746" s="3232"/>
      <c r="G746" s="3233"/>
      <c r="H746" s="3143"/>
      <c r="I746" s="3149"/>
    </row>
    <row r="747" spans="2:9" ht="18.95" customHeight="1" thickBot="1" x14ac:dyDescent="0.25">
      <c r="B747" s="3201"/>
      <c r="C747" s="3428"/>
      <c r="D747" s="3245"/>
      <c r="E747" s="3234" t="s">
        <v>2781</v>
      </c>
      <c r="F747" s="3234"/>
      <c r="G747" s="3228"/>
      <c r="H747" s="3143"/>
      <c r="I747" s="3149"/>
    </row>
    <row r="748" spans="2:9" ht="36" customHeight="1" thickBot="1" x14ac:dyDescent="0.25">
      <c r="B748" s="3201"/>
      <c r="C748" s="3428"/>
      <c r="D748" s="3245"/>
      <c r="E748" s="3235"/>
      <c r="F748" s="1024" t="s">
        <v>490</v>
      </c>
      <c r="G748" s="1067" t="s">
        <v>8</v>
      </c>
      <c r="H748" s="3143"/>
      <c r="I748" s="3149"/>
    </row>
    <row r="749" spans="2:9" ht="45.75" customHeight="1" thickBot="1" x14ac:dyDescent="0.25">
      <c r="B749" s="3201"/>
      <c r="C749" s="3428"/>
      <c r="D749" s="3245"/>
      <c r="E749" s="3235"/>
      <c r="F749" s="1036" t="s">
        <v>486</v>
      </c>
      <c r="G749" s="1067" t="s">
        <v>1127</v>
      </c>
      <c r="H749" s="3143"/>
      <c r="I749" s="3149"/>
    </row>
    <row r="750" spans="2:9" ht="18.95" customHeight="1" thickBot="1" x14ac:dyDescent="0.25">
      <c r="B750" s="3201"/>
      <c r="C750" s="3428"/>
      <c r="D750" s="3245"/>
      <c r="E750" s="2003" t="s">
        <v>2843</v>
      </c>
      <c r="F750" s="2003"/>
      <c r="G750" s="3236"/>
      <c r="H750" s="3143"/>
      <c r="I750" s="3149"/>
    </row>
    <row r="751" spans="2:9" ht="18.95" customHeight="1" thickBot="1" x14ac:dyDescent="0.25">
      <c r="B751" s="3201"/>
      <c r="C751" s="3428"/>
      <c r="D751" s="3245"/>
      <c r="E751" s="3229" t="s">
        <v>3206</v>
      </c>
      <c r="F751" s="3229"/>
      <c r="G751" s="3230"/>
      <c r="H751" s="3143"/>
      <c r="I751" s="3149"/>
    </row>
    <row r="752" spans="2:9" ht="18.95" customHeight="1" thickBot="1" x14ac:dyDescent="0.25">
      <c r="B752" s="3201"/>
      <c r="C752" s="3428"/>
      <c r="D752" s="3245"/>
      <c r="E752" s="3234" t="s">
        <v>2779</v>
      </c>
      <c r="F752" s="3234"/>
      <c r="G752" s="3228"/>
      <c r="H752" s="3143"/>
      <c r="I752" s="3149"/>
    </row>
    <row r="753" spans="2:9" ht="18.95" customHeight="1" thickBot="1" x14ac:dyDescent="0.25">
      <c r="B753" s="3201"/>
      <c r="C753" s="3428"/>
      <c r="D753" s="3245"/>
      <c r="E753" s="3234" t="s">
        <v>2782</v>
      </c>
      <c r="F753" s="3234"/>
      <c r="G753" s="3228"/>
      <c r="H753" s="3143"/>
      <c r="I753" s="3149"/>
    </row>
    <row r="754" spans="2:9" ht="39.75" customHeight="1" thickBot="1" x14ac:dyDescent="0.25">
      <c r="B754" s="3201"/>
      <c r="C754" s="3428"/>
      <c r="D754" s="3245"/>
      <c r="E754" s="3235"/>
      <c r="F754" s="1024" t="s">
        <v>490</v>
      </c>
      <c r="G754" s="1067" t="s">
        <v>8</v>
      </c>
      <c r="H754" s="3143"/>
      <c r="I754" s="3149"/>
    </row>
    <row r="755" spans="2:9" ht="52.5" customHeight="1" thickBot="1" x14ac:dyDescent="0.25">
      <c r="B755" s="3201"/>
      <c r="C755" s="3428"/>
      <c r="D755" s="3245"/>
      <c r="E755" s="3235"/>
      <c r="F755" s="1036" t="s">
        <v>486</v>
      </c>
      <c r="G755" s="1067" t="s">
        <v>403</v>
      </c>
      <c r="H755" s="3143"/>
      <c r="I755" s="3149"/>
    </row>
    <row r="756" spans="2:9" ht="18.95" customHeight="1" thickBot="1" x14ac:dyDescent="0.25">
      <c r="B756" s="3202"/>
      <c r="C756" s="3429"/>
      <c r="D756" s="3246"/>
      <c r="E756" s="3166" t="s">
        <v>2844</v>
      </c>
      <c r="F756" s="3166"/>
      <c r="G756" s="3167"/>
      <c r="H756" s="3144"/>
      <c r="I756" s="3150"/>
    </row>
    <row r="757" spans="2:9" ht="18.95" customHeight="1" thickTop="1" thickBot="1" x14ac:dyDescent="0.25">
      <c r="B757" s="3238" t="s">
        <v>3113</v>
      </c>
      <c r="C757" s="3241" t="s">
        <v>3114</v>
      </c>
      <c r="D757" s="3244" t="s">
        <v>8</v>
      </c>
      <c r="E757" s="3247" t="s">
        <v>3206</v>
      </c>
      <c r="F757" s="3247"/>
      <c r="G757" s="3248"/>
      <c r="H757" s="3184" t="s">
        <v>2</v>
      </c>
      <c r="I757" s="3145" t="s">
        <v>2</v>
      </c>
    </row>
    <row r="758" spans="2:9" ht="18.95" customHeight="1" thickBot="1" x14ac:dyDescent="0.25">
      <c r="B758" s="3239"/>
      <c r="C758" s="3242"/>
      <c r="D758" s="3245"/>
      <c r="E758" s="3255" t="s">
        <v>2783</v>
      </c>
      <c r="F758" s="3256"/>
      <c r="G758" s="3257"/>
      <c r="H758" s="3185"/>
      <c r="I758" s="3146"/>
    </row>
    <row r="759" spans="2:9" ht="39.75" customHeight="1" thickBot="1" x14ac:dyDescent="0.25">
      <c r="B759" s="3239"/>
      <c r="C759" s="3242"/>
      <c r="D759" s="3245"/>
      <c r="E759" s="3258"/>
      <c r="F759" s="1024" t="s">
        <v>490</v>
      </c>
      <c r="G759" s="1067" t="s">
        <v>8</v>
      </c>
      <c r="H759" s="3185"/>
      <c r="I759" s="3146"/>
    </row>
    <row r="760" spans="2:9" ht="50.25" customHeight="1" thickBot="1" x14ac:dyDescent="0.25">
      <c r="B760" s="3239"/>
      <c r="C760" s="3242"/>
      <c r="D760" s="3245"/>
      <c r="E760" s="3259"/>
      <c r="F760" s="1036" t="s">
        <v>486</v>
      </c>
      <c r="G760" s="1067" t="s">
        <v>403</v>
      </c>
      <c r="H760" s="3185"/>
      <c r="I760" s="3146"/>
    </row>
    <row r="761" spans="2:9" ht="52.5" customHeight="1" thickBot="1" x14ac:dyDescent="0.25">
      <c r="B761" s="3239"/>
      <c r="C761" s="3242"/>
      <c r="D761" s="3245"/>
      <c r="E761" s="3260"/>
      <c r="F761" s="1036" t="s">
        <v>814</v>
      </c>
      <c r="G761" s="1067" t="s">
        <v>8</v>
      </c>
      <c r="H761" s="3185"/>
      <c r="I761" s="3146"/>
    </row>
    <row r="762" spans="2:9" ht="18.95" customHeight="1" thickBot="1" x14ac:dyDescent="0.25">
      <c r="B762" s="3240"/>
      <c r="C762" s="3243"/>
      <c r="D762" s="3246"/>
      <c r="E762" s="3231" t="s">
        <v>2846</v>
      </c>
      <c r="F762" s="3166"/>
      <c r="G762" s="3167"/>
      <c r="H762" s="3186"/>
      <c r="I762" s="3147"/>
    </row>
    <row r="763" spans="2:9" ht="18.95" customHeight="1" thickTop="1" thickBot="1" x14ac:dyDescent="0.25">
      <c r="B763" s="3319" t="s">
        <v>3115</v>
      </c>
      <c r="C763" s="3279" t="s">
        <v>3116</v>
      </c>
      <c r="D763" s="3205" t="s">
        <v>2834</v>
      </c>
      <c r="E763" s="3430" t="s">
        <v>3204</v>
      </c>
      <c r="F763" s="3247"/>
      <c r="G763" s="3248"/>
      <c r="H763" s="3184" t="s">
        <v>2</v>
      </c>
      <c r="I763" s="3145" t="s">
        <v>2</v>
      </c>
    </row>
    <row r="764" spans="2:9" ht="18.95" customHeight="1" thickBot="1" x14ac:dyDescent="0.25">
      <c r="B764" s="3419"/>
      <c r="C764" s="3320"/>
      <c r="D764" s="2002"/>
      <c r="E764" s="3193" t="s">
        <v>2842</v>
      </c>
      <c r="F764" s="1733"/>
      <c r="G764" s="3194"/>
      <c r="H764" s="3185"/>
      <c r="I764" s="3146"/>
    </row>
    <row r="765" spans="2:9" ht="18.95" customHeight="1" thickBot="1" x14ac:dyDescent="0.25">
      <c r="B765" s="3419"/>
      <c r="C765" s="3320"/>
      <c r="D765" s="2002"/>
      <c r="E765" s="3229" t="s">
        <v>3205</v>
      </c>
      <c r="F765" s="3229"/>
      <c r="G765" s="3230"/>
      <c r="H765" s="3185"/>
      <c r="I765" s="3146"/>
    </row>
    <row r="766" spans="2:9" ht="18.95" customHeight="1" thickBot="1" x14ac:dyDescent="0.25">
      <c r="B766" s="3419"/>
      <c r="C766" s="3320"/>
      <c r="D766" s="2002"/>
      <c r="E766" s="1835" t="s">
        <v>2843</v>
      </c>
      <c r="F766" s="1835"/>
      <c r="G766" s="3198"/>
      <c r="H766" s="3185"/>
      <c r="I766" s="3146"/>
    </row>
    <row r="767" spans="2:9" ht="18.95" customHeight="1" thickBot="1" x14ac:dyDescent="0.25">
      <c r="B767" s="3419"/>
      <c r="C767" s="3320"/>
      <c r="D767" s="2002"/>
      <c r="E767" s="3229" t="s">
        <v>3206</v>
      </c>
      <c r="F767" s="3229"/>
      <c r="G767" s="3230"/>
      <c r="H767" s="3185"/>
      <c r="I767" s="3146"/>
    </row>
    <row r="768" spans="2:9" ht="18.95" customHeight="1" thickBot="1" x14ac:dyDescent="0.25">
      <c r="B768" s="3419"/>
      <c r="C768" s="3320"/>
      <c r="D768" s="2002"/>
      <c r="E768" s="3255" t="s">
        <v>2779</v>
      </c>
      <c r="F768" s="3256"/>
      <c r="G768" s="3257"/>
      <c r="H768" s="3185"/>
      <c r="I768" s="3146"/>
    </row>
    <row r="769" spans="2:9" ht="42.75" customHeight="1" thickBot="1" x14ac:dyDescent="0.25">
      <c r="B769" s="3419"/>
      <c r="C769" s="3320"/>
      <c r="D769" s="2002"/>
      <c r="E769" s="3258"/>
      <c r="F769" s="1024" t="s">
        <v>490</v>
      </c>
      <c r="G769" s="1067" t="s">
        <v>8</v>
      </c>
      <c r="H769" s="3185"/>
      <c r="I769" s="3146"/>
    </row>
    <row r="770" spans="2:9" ht="37.5" customHeight="1" thickBot="1" x14ac:dyDescent="0.25">
      <c r="B770" s="3419"/>
      <c r="C770" s="3320"/>
      <c r="D770" s="2002"/>
      <c r="E770" s="3260"/>
      <c r="F770" s="1036" t="s">
        <v>2784</v>
      </c>
      <c r="G770" s="1067" t="s">
        <v>2780</v>
      </c>
      <c r="H770" s="3185"/>
      <c r="I770" s="3146"/>
    </row>
    <row r="771" spans="2:9" ht="18.95" customHeight="1" thickBot="1" x14ac:dyDescent="0.25">
      <c r="B771" s="3419"/>
      <c r="C771" s="3320"/>
      <c r="D771" s="2002"/>
      <c r="E771" s="1452" t="s">
        <v>2842</v>
      </c>
      <c r="F771" s="1448"/>
      <c r="G771" s="1450"/>
      <c r="H771" s="3185"/>
      <c r="I771" s="3146"/>
    </row>
    <row r="772" spans="2:9" ht="18.95" customHeight="1" thickBot="1" x14ac:dyDescent="0.25">
      <c r="B772" s="3419"/>
      <c r="C772" s="3320"/>
      <c r="D772" s="2002"/>
      <c r="E772" s="3229" t="s">
        <v>3206</v>
      </c>
      <c r="F772" s="3229"/>
      <c r="G772" s="3230"/>
      <c r="H772" s="3185"/>
      <c r="I772" s="3146"/>
    </row>
    <row r="773" spans="2:9" ht="18.95" customHeight="1" thickBot="1" x14ac:dyDescent="0.25">
      <c r="B773" s="3419"/>
      <c r="C773" s="3320"/>
      <c r="D773" s="2002"/>
      <c r="E773" s="3255" t="s">
        <v>2779</v>
      </c>
      <c r="F773" s="3256"/>
      <c r="G773" s="3257"/>
      <c r="H773" s="3185"/>
      <c r="I773" s="3146"/>
    </row>
    <row r="774" spans="2:9" ht="37.5" customHeight="1" thickBot="1" x14ac:dyDescent="0.25">
      <c r="B774" s="3419"/>
      <c r="C774" s="3320"/>
      <c r="D774" s="2002"/>
      <c r="E774" s="3237"/>
      <c r="F774" s="1024" t="s">
        <v>490</v>
      </c>
      <c r="G774" s="1067" t="s">
        <v>8</v>
      </c>
      <c r="H774" s="3185"/>
      <c r="I774" s="3146"/>
    </row>
    <row r="775" spans="2:9" ht="36" customHeight="1" thickBot="1" x14ac:dyDescent="0.25">
      <c r="B775" s="3419"/>
      <c r="C775" s="3320"/>
      <c r="D775" s="2002"/>
      <c r="E775" s="3237"/>
      <c r="F775" s="1036" t="s">
        <v>2784</v>
      </c>
      <c r="G775" s="1067" t="s">
        <v>1235</v>
      </c>
      <c r="H775" s="3185"/>
      <c r="I775" s="3146"/>
    </row>
    <row r="776" spans="2:9" ht="18.95" customHeight="1" thickBot="1" x14ac:dyDescent="0.25">
      <c r="B776" s="3419"/>
      <c r="C776" s="3320"/>
      <c r="D776" s="2002"/>
      <c r="E776" s="3252" t="s">
        <v>919</v>
      </c>
      <c r="F776" s="3232"/>
      <c r="G776" s="3233"/>
      <c r="H776" s="3185"/>
      <c r="I776" s="3146"/>
    </row>
    <row r="777" spans="2:9" ht="18.95" customHeight="1" thickBot="1" x14ac:dyDescent="0.25">
      <c r="B777" s="3419"/>
      <c r="C777" s="3320"/>
      <c r="D777" s="2002"/>
      <c r="E777" s="3253" t="s">
        <v>2781</v>
      </c>
      <c r="F777" s="3234"/>
      <c r="G777" s="3228"/>
      <c r="H777" s="3185"/>
      <c r="I777" s="3146"/>
    </row>
    <row r="778" spans="2:9" ht="39.75" customHeight="1" thickBot="1" x14ac:dyDescent="0.25">
      <c r="B778" s="3419"/>
      <c r="C778" s="3320"/>
      <c r="D778" s="2002"/>
      <c r="E778" s="3211"/>
      <c r="F778" s="1024" t="s">
        <v>490</v>
      </c>
      <c r="G778" s="1067" t="s">
        <v>8</v>
      </c>
      <c r="H778" s="3185"/>
      <c r="I778" s="3146"/>
    </row>
    <row r="779" spans="2:9" ht="39.75" customHeight="1" thickBot="1" x14ac:dyDescent="0.25">
      <c r="B779" s="3419"/>
      <c r="C779" s="3320"/>
      <c r="D779" s="2002"/>
      <c r="E779" s="3213"/>
      <c r="F779" s="1036" t="s">
        <v>2784</v>
      </c>
      <c r="G779" s="1067" t="s">
        <v>1127</v>
      </c>
      <c r="H779" s="3185"/>
      <c r="I779" s="3146"/>
    </row>
    <row r="780" spans="2:9" ht="18.95" customHeight="1" thickBot="1" x14ac:dyDescent="0.25">
      <c r="B780" s="3419"/>
      <c r="C780" s="3320"/>
      <c r="D780" s="2002"/>
      <c r="E780" s="3254" t="s">
        <v>2843</v>
      </c>
      <c r="F780" s="2003"/>
      <c r="G780" s="3236"/>
      <c r="H780" s="3185"/>
      <c r="I780" s="3146"/>
    </row>
    <row r="781" spans="2:9" ht="18.95" customHeight="1" thickBot="1" x14ac:dyDescent="0.25">
      <c r="B781" s="3419"/>
      <c r="C781" s="3320"/>
      <c r="D781" s="2002"/>
      <c r="E781" s="3229" t="s">
        <v>3206</v>
      </c>
      <c r="F781" s="3229"/>
      <c r="G781" s="3230"/>
      <c r="H781" s="3185"/>
      <c r="I781" s="3146"/>
    </row>
    <row r="782" spans="2:9" ht="18.95" customHeight="1" thickBot="1" x14ac:dyDescent="0.25">
      <c r="B782" s="3419"/>
      <c r="C782" s="3320"/>
      <c r="D782" s="2002"/>
      <c r="E782" s="3255" t="s">
        <v>2779</v>
      </c>
      <c r="F782" s="3256"/>
      <c r="G782" s="3257"/>
      <c r="H782" s="3185"/>
      <c r="I782" s="3146"/>
    </row>
    <row r="783" spans="2:9" ht="18.95" customHeight="1" thickBot="1" x14ac:dyDescent="0.25">
      <c r="B783" s="3419"/>
      <c r="C783" s="3320"/>
      <c r="D783" s="2002"/>
      <c r="E783" s="3209" t="s">
        <v>2782</v>
      </c>
      <c r="F783" s="3209"/>
      <c r="G783" s="3209"/>
      <c r="H783" s="3185"/>
      <c r="I783" s="3146"/>
    </row>
    <row r="784" spans="2:9" ht="39.75" customHeight="1" thickBot="1" x14ac:dyDescent="0.25">
      <c r="B784" s="3419"/>
      <c r="C784" s="3320"/>
      <c r="D784" s="2002"/>
      <c r="E784" s="3237"/>
      <c r="F784" s="1024" t="s">
        <v>490</v>
      </c>
      <c r="G784" s="1067" t="s">
        <v>8</v>
      </c>
      <c r="H784" s="3185"/>
      <c r="I784" s="3146"/>
    </row>
    <row r="785" spans="2:9" ht="39.75" customHeight="1" thickBot="1" x14ac:dyDescent="0.25">
      <c r="B785" s="3419"/>
      <c r="C785" s="3320"/>
      <c r="D785" s="2002"/>
      <c r="E785" s="3237"/>
      <c r="F785" s="1036" t="s">
        <v>2784</v>
      </c>
      <c r="G785" s="1067" t="s">
        <v>776</v>
      </c>
      <c r="H785" s="3185"/>
      <c r="I785" s="3146"/>
    </row>
    <row r="786" spans="2:9" ht="18.95" customHeight="1" thickBot="1" x14ac:dyDescent="0.25">
      <c r="B786" s="3399"/>
      <c r="C786" s="3321"/>
      <c r="D786" s="3166"/>
      <c r="E786" s="3231" t="s">
        <v>2844</v>
      </c>
      <c r="F786" s="3166"/>
      <c r="G786" s="3167"/>
      <c r="H786" s="3186"/>
      <c r="I786" s="3147"/>
    </row>
    <row r="787" spans="2:9" ht="18.95" customHeight="1" thickTop="1" thickBot="1" x14ac:dyDescent="0.25">
      <c r="B787" s="3319" t="s">
        <v>3117</v>
      </c>
      <c r="C787" s="3291" t="s">
        <v>3118</v>
      </c>
      <c r="D787" s="3205" t="s">
        <v>8</v>
      </c>
      <c r="E787" s="3247" t="s">
        <v>3206</v>
      </c>
      <c r="F787" s="3247"/>
      <c r="G787" s="3248"/>
      <c r="H787" s="3184" t="s">
        <v>2</v>
      </c>
      <c r="I787" s="3145" t="s">
        <v>2</v>
      </c>
    </row>
    <row r="788" spans="2:9" ht="18.95" customHeight="1" thickBot="1" x14ac:dyDescent="0.25">
      <c r="B788" s="3398"/>
      <c r="C788" s="3400"/>
      <c r="D788" s="1449"/>
      <c r="E788" s="3228" t="s">
        <v>2783</v>
      </c>
      <c r="F788" s="3209"/>
      <c r="G788" s="3209"/>
      <c r="H788" s="3185"/>
      <c r="I788" s="3146"/>
    </row>
    <row r="789" spans="2:9" ht="39.75" customHeight="1" thickBot="1" x14ac:dyDescent="0.25">
      <c r="B789" s="3419"/>
      <c r="C789" s="3320"/>
      <c r="D789" s="2002"/>
      <c r="E789" s="3258"/>
      <c r="F789" s="1024" t="s">
        <v>490</v>
      </c>
      <c r="G789" s="1067" t="s">
        <v>8</v>
      </c>
      <c r="H789" s="3185"/>
      <c r="I789" s="3146"/>
    </row>
    <row r="790" spans="2:9" ht="39" customHeight="1" thickBot="1" x14ac:dyDescent="0.25">
      <c r="B790" s="3419"/>
      <c r="C790" s="3320"/>
      <c r="D790" s="2002"/>
      <c r="E790" s="3259"/>
      <c r="F790" s="1036" t="s">
        <v>2784</v>
      </c>
      <c r="G790" s="1067" t="s">
        <v>776</v>
      </c>
      <c r="H790" s="3185"/>
      <c r="I790" s="3146"/>
    </row>
    <row r="791" spans="2:9" ht="49.5" customHeight="1" thickBot="1" x14ac:dyDescent="0.25">
      <c r="B791" s="3419"/>
      <c r="C791" s="3320"/>
      <c r="D791" s="2002"/>
      <c r="E791" s="3260"/>
      <c r="F791" s="1036" t="s">
        <v>2785</v>
      </c>
      <c r="G791" s="1067" t="s">
        <v>8</v>
      </c>
      <c r="H791" s="3185"/>
      <c r="I791" s="3146"/>
    </row>
    <row r="792" spans="2:9" ht="18.95" customHeight="1" thickBot="1" x14ac:dyDescent="0.25">
      <c r="B792" s="3399"/>
      <c r="C792" s="3321"/>
      <c r="D792" s="3166"/>
      <c r="E792" s="3231" t="s">
        <v>2847</v>
      </c>
      <c r="F792" s="3166"/>
      <c r="G792" s="3167"/>
      <c r="H792" s="3186"/>
      <c r="I792" s="3147"/>
    </row>
    <row r="793" spans="2:9" ht="18.95" customHeight="1" thickTop="1" thickBot="1" x14ac:dyDescent="0.25">
      <c r="B793" s="3319" t="s">
        <v>3119</v>
      </c>
      <c r="C793" s="3279" t="s">
        <v>3120</v>
      </c>
      <c r="D793" s="3205" t="s">
        <v>2834</v>
      </c>
      <c r="E793" s="3430" t="s">
        <v>3204</v>
      </c>
      <c r="F793" s="3247"/>
      <c r="G793" s="3248"/>
      <c r="H793" s="3184" t="s">
        <v>2</v>
      </c>
      <c r="I793" s="3145" t="s">
        <v>2</v>
      </c>
    </row>
    <row r="794" spans="2:9" ht="18.95" customHeight="1" thickBot="1" x14ac:dyDescent="0.25">
      <c r="B794" s="3419"/>
      <c r="C794" s="3320"/>
      <c r="D794" s="2002"/>
      <c r="E794" s="1452" t="s">
        <v>2842</v>
      </c>
      <c r="F794" s="1448"/>
      <c r="G794" s="1450"/>
      <c r="H794" s="3185"/>
      <c r="I794" s="3146"/>
    </row>
    <row r="795" spans="2:9" ht="18.95" customHeight="1" thickBot="1" x14ac:dyDescent="0.25">
      <c r="B795" s="3419"/>
      <c r="C795" s="3320"/>
      <c r="D795" s="2002"/>
      <c r="E795" s="3229" t="s">
        <v>3205</v>
      </c>
      <c r="F795" s="3229"/>
      <c r="G795" s="3230"/>
      <c r="H795" s="3185"/>
      <c r="I795" s="3146"/>
    </row>
    <row r="796" spans="2:9" ht="18.95" customHeight="1" thickBot="1" x14ac:dyDescent="0.25">
      <c r="B796" s="3419"/>
      <c r="C796" s="3320"/>
      <c r="D796" s="2002"/>
      <c r="E796" s="1835" t="s">
        <v>2843</v>
      </c>
      <c r="F796" s="1835"/>
      <c r="G796" s="3198"/>
      <c r="H796" s="3185"/>
      <c r="I796" s="3146"/>
    </row>
    <row r="797" spans="2:9" ht="18.95" customHeight="1" thickBot="1" x14ac:dyDescent="0.25">
      <c r="B797" s="3419"/>
      <c r="C797" s="3320"/>
      <c r="D797" s="2002"/>
      <c r="E797" s="3229" t="s">
        <v>3206</v>
      </c>
      <c r="F797" s="3229"/>
      <c r="G797" s="3230"/>
      <c r="H797" s="3185"/>
      <c r="I797" s="3146"/>
    </row>
    <row r="798" spans="2:9" ht="18.95" customHeight="1" thickBot="1" x14ac:dyDescent="0.25">
      <c r="B798" s="3419"/>
      <c r="C798" s="3320"/>
      <c r="D798" s="2002"/>
      <c r="E798" s="3255" t="s">
        <v>2779</v>
      </c>
      <c r="F798" s="3256"/>
      <c r="G798" s="3257"/>
      <c r="H798" s="3185"/>
      <c r="I798" s="3146"/>
    </row>
    <row r="799" spans="2:9" ht="37.5" customHeight="1" thickBot="1" x14ac:dyDescent="0.25">
      <c r="B799" s="3419"/>
      <c r="C799" s="3320"/>
      <c r="D799" s="2002"/>
      <c r="E799" s="3258"/>
      <c r="F799" s="1024" t="s">
        <v>490</v>
      </c>
      <c r="G799" s="1067" t="s">
        <v>8</v>
      </c>
      <c r="H799" s="3185"/>
      <c r="I799" s="3146"/>
    </row>
    <row r="800" spans="2:9" ht="37.5" customHeight="1" thickBot="1" x14ac:dyDescent="0.25">
      <c r="B800" s="3419"/>
      <c r="C800" s="3320"/>
      <c r="D800" s="2002"/>
      <c r="E800" s="3260"/>
      <c r="F800" s="1036" t="s">
        <v>2786</v>
      </c>
      <c r="G800" s="1067" t="s">
        <v>2780</v>
      </c>
      <c r="H800" s="3185"/>
      <c r="I800" s="3146"/>
    </row>
    <row r="801" spans="2:9" ht="18.95" customHeight="1" thickBot="1" x14ac:dyDescent="0.25">
      <c r="B801" s="3419"/>
      <c r="C801" s="3320"/>
      <c r="D801" s="2002"/>
      <c r="E801" s="1452" t="s">
        <v>2842</v>
      </c>
      <c r="F801" s="1448"/>
      <c r="G801" s="1450"/>
      <c r="H801" s="3185"/>
      <c r="I801" s="3146"/>
    </row>
    <row r="802" spans="2:9" ht="18.95" customHeight="1" thickBot="1" x14ac:dyDescent="0.25">
      <c r="B802" s="3419"/>
      <c r="C802" s="3320"/>
      <c r="D802" s="2002"/>
      <c r="E802" s="3229" t="s">
        <v>3206</v>
      </c>
      <c r="F802" s="3229"/>
      <c r="G802" s="3230"/>
      <c r="H802" s="3185"/>
      <c r="I802" s="3146"/>
    </row>
    <row r="803" spans="2:9" ht="18.95" customHeight="1" thickBot="1" x14ac:dyDescent="0.25">
      <c r="B803" s="3419"/>
      <c r="C803" s="3320"/>
      <c r="D803" s="2002"/>
      <c r="E803" s="3255" t="s">
        <v>2779</v>
      </c>
      <c r="F803" s="3256"/>
      <c r="G803" s="3257"/>
      <c r="H803" s="3185"/>
      <c r="I803" s="3146"/>
    </row>
    <row r="804" spans="2:9" ht="37.5" customHeight="1" thickBot="1" x14ac:dyDescent="0.25">
      <c r="B804" s="3419"/>
      <c r="C804" s="3320"/>
      <c r="D804" s="2002"/>
      <c r="E804" s="3237"/>
      <c r="F804" s="1024" t="s">
        <v>490</v>
      </c>
      <c r="G804" s="1067" t="s">
        <v>8</v>
      </c>
      <c r="H804" s="3185"/>
      <c r="I804" s="3146"/>
    </row>
    <row r="805" spans="2:9" ht="39.75" customHeight="1" thickBot="1" x14ac:dyDescent="0.25">
      <c r="B805" s="3419"/>
      <c r="C805" s="3320"/>
      <c r="D805" s="2002"/>
      <c r="E805" s="3237"/>
      <c r="F805" s="1036" t="s">
        <v>2786</v>
      </c>
      <c r="G805" s="1067" t="s">
        <v>1235</v>
      </c>
      <c r="H805" s="3185"/>
      <c r="I805" s="3146"/>
    </row>
    <row r="806" spans="2:9" ht="18.95" customHeight="1" thickBot="1" x14ac:dyDescent="0.25">
      <c r="B806" s="3419"/>
      <c r="C806" s="3320"/>
      <c r="D806" s="2002"/>
      <c r="E806" s="3252" t="s">
        <v>919</v>
      </c>
      <c r="F806" s="3232"/>
      <c r="G806" s="3233"/>
      <c r="H806" s="3185"/>
      <c r="I806" s="3146"/>
    </row>
    <row r="807" spans="2:9" ht="18.95" customHeight="1" thickBot="1" x14ac:dyDescent="0.25">
      <c r="B807" s="3419"/>
      <c r="C807" s="3320"/>
      <c r="D807" s="2002"/>
      <c r="E807" s="3253" t="s">
        <v>2781</v>
      </c>
      <c r="F807" s="3234"/>
      <c r="G807" s="3228"/>
      <c r="H807" s="3185"/>
      <c r="I807" s="3146"/>
    </row>
    <row r="808" spans="2:9" ht="37.5" customHeight="1" thickBot="1" x14ac:dyDescent="0.25">
      <c r="B808" s="3419"/>
      <c r="C808" s="3320"/>
      <c r="D808" s="2002"/>
      <c r="E808" s="3211"/>
      <c r="F808" s="1024" t="s">
        <v>490</v>
      </c>
      <c r="G808" s="1067" t="s">
        <v>8</v>
      </c>
      <c r="H808" s="3185"/>
      <c r="I808" s="3146"/>
    </row>
    <row r="809" spans="2:9" ht="38.25" customHeight="1" thickBot="1" x14ac:dyDescent="0.25">
      <c r="B809" s="3419"/>
      <c r="C809" s="3320"/>
      <c r="D809" s="2002"/>
      <c r="E809" s="3213"/>
      <c r="F809" s="1036" t="s">
        <v>2786</v>
      </c>
      <c r="G809" s="1067" t="s">
        <v>1127</v>
      </c>
      <c r="H809" s="3185"/>
      <c r="I809" s="3146"/>
    </row>
    <row r="810" spans="2:9" ht="18.95" customHeight="1" thickBot="1" x14ac:dyDescent="0.25">
      <c r="B810" s="3419"/>
      <c r="C810" s="3320"/>
      <c r="D810" s="2002"/>
      <c r="E810" s="3254" t="s">
        <v>2843</v>
      </c>
      <c r="F810" s="2003"/>
      <c r="G810" s="3236"/>
      <c r="H810" s="3185"/>
      <c r="I810" s="3146"/>
    </row>
    <row r="811" spans="2:9" ht="18.95" customHeight="1" thickBot="1" x14ac:dyDescent="0.25">
      <c r="B811" s="3419"/>
      <c r="C811" s="3320"/>
      <c r="D811" s="2002"/>
      <c r="E811" s="3229" t="s">
        <v>3206</v>
      </c>
      <c r="F811" s="3229"/>
      <c r="G811" s="3230"/>
      <c r="H811" s="3185"/>
      <c r="I811" s="3146"/>
    </row>
    <row r="812" spans="2:9" ht="18.95" customHeight="1" thickBot="1" x14ac:dyDescent="0.25">
      <c r="B812" s="3419"/>
      <c r="C812" s="3320"/>
      <c r="D812" s="2002"/>
      <c r="E812" s="3255" t="s">
        <v>2779</v>
      </c>
      <c r="F812" s="3256"/>
      <c r="G812" s="3257"/>
      <c r="H812" s="3185"/>
      <c r="I812" s="3146"/>
    </row>
    <row r="813" spans="2:9" ht="18.95" customHeight="1" thickBot="1" x14ac:dyDescent="0.25">
      <c r="B813" s="3419"/>
      <c r="C813" s="3320"/>
      <c r="D813" s="2002"/>
      <c r="E813" s="3209" t="s">
        <v>2782</v>
      </c>
      <c r="F813" s="3209"/>
      <c r="G813" s="3209"/>
      <c r="H813" s="3185"/>
      <c r="I813" s="3146"/>
    </row>
    <row r="814" spans="2:9" ht="36.75" customHeight="1" thickBot="1" x14ac:dyDescent="0.25">
      <c r="B814" s="3419"/>
      <c r="C814" s="3320"/>
      <c r="D814" s="2002"/>
      <c r="E814" s="3237"/>
      <c r="F814" s="1024" t="s">
        <v>490</v>
      </c>
      <c r="G814" s="1067" t="s">
        <v>8</v>
      </c>
      <c r="H814" s="3185"/>
      <c r="I814" s="3146"/>
    </row>
    <row r="815" spans="2:9" ht="42.75" customHeight="1" thickBot="1" x14ac:dyDescent="0.25">
      <c r="B815" s="3419"/>
      <c r="C815" s="3320"/>
      <c r="D815" s="2002"/>
      <c r="E815" s="3237"/>
      <c r="F815" s="1036" t="s">
        <v>2786</v>
      </c>
      <c r="G815" s="1067" t="s">
        <v>403</v>
      </c>
      <c r="H815" s="3185"/>
      <c r="I815" s="3146"/>
    </row>
    <row r="816" spans="2:9" ht="18.95" customHeight="1" thickBot="1" x14ac:dyDescent="0.25">
      <c r="B816" s="3399"/>
      <c r="C816" s="3321"/>
      <c r="D816" s="3166"/>
      <c r="E816" s="3231" t="s">
        <v>2844</v>
      </c>
      <c r="F816" s="3166"/>
      <c r="G816" s="3167"/>
      <c r="H816" s="3186"/>
      <c r="I816" s="3147"/>
    </row>
    <row r="817" spans="2:11" ht="18.95" customHeight="1" thickTop="1" thickBot="1" x14ac:dyDescent="0.25">
      <c r="B817" s="3319" t="s">
        <v>3131</v>
      </c>
      <c r="C817" s="3291" t="s">
        <v>3132</v>
      </c>
      <c r="D817" s="3205" t="s">
        <v>8</v>
      </c>
      <c r="E817" s="3247" t="s">
        <v>3206</v>
      </c>
      <c r="F817" s="3247"/>
      <c r="G817" s="3248"/>
      <c r="H817" s="3184" t="s">
        <v>2</v>
      </c>
      <c r="I817" s="3145" t="s">
        <v>2</v>
      </c>
    </row>
    <row r="818" spans="2:11" ht="18.95" customHeight="1" thickBot="1" x14ac:dyDescent="0.25">
      <c r="B818" s="3398"/>
      <c r="C818" s="3400"/>
      <c r="D818" s="1449"/>
      <c r="E818" s="3229" t="s">
        <v>3206</v>
      </c>
      <c r="F818" s="3229"/>
      <c r="G818" s="3230"/>
      <c r="H818" s="3185"/>
      <c r="I818" s="3146"/>
    </row>
    <row r="819" spans="2:11" ht="39.75" customHeight="1" thickBot="1" x14ac:dyDescent="0.25">
      <c r="B819" s="3419"/>
      <c r="C819" s="3320"/>
      <c r="D819" s="2002"/>
      <c r="E819" s="3258"/>
      <c r="F819" s="1024" t="s">
        <v>490</v>
      </c>
      <c r="G819" s="1067" t="s">
        <v>8</v>
      </c>
      <c r="H819" s="3185"/>
      <c r="I819" s="3146"/>
    </row>
    <row r="820" spans="2:11" ht="40.5" customHeight="1" thickBot="1" x14ac:dyDescent="0.25">
      <c r="B820" s="3419"/>
      <c r="C820" s="3320"/>
      <c r="D820" s="2002"/>
      <c r="E820" s="3259"/>
      <c r="F820" s="1036" t="s">
        <v>2786</v>
      </c>
      <c r="G820" s="1067" t="s">
        <v>403</v>
      </c>
      <c r="H820" s="3185"/>
      <c r="I820" s="3146"/>
    </row>
    <row r="821" spans="2:11" ht="18.95" customHeight="1" thickBot="1" x14ac:dyDescent="0.25">
      <c r="B821" s="3399"/>
      <c r="C821" s="3321"/>
      <c r="D821" s="3166"/>
      <c r="E821" s="3231" t="s">
        <v>2848</v>
      </c>
      <c r="F821" s="3166"/>
      <c r="G821" s="3167"/>
      <c r="H821" s="3186"/>
      <c r="I821" s="3147"/>
    </row>
    <row r="822" spans="2:11" ht="18.95" customHeight="1" thickTop="1" thickBot="1" x14ac:dyDescent="0.25">
      <c r="B822" s="3200" t="s">
        <v>2747</v>
      </c>
      <c r="C822" s="3203" t="s">
        <v>3018</v>
      </c>
      <c r="D822" s="3205" t="s">
        <v>2830</v>
      </c>
      <c r="E822" s="3160" t="s">
        <v>3208</v>
      </c>
      <c r="F822" s="3160"/>
      <c r="G822" s="3160"/>
      <c r="H822" s="3142" t="s">
        <v>2</v>
      </c>
      <c r="I822" s="3148" t="s">
        <v>2</v>
      </c>
    </row>
    <row r="823" spans="2:11" ht="18.95" customHeight="1" thickBot="1" x14ac:dyDescent="0.25">
      <c r="B823" s="3201"/>
      <c r="C823" s="1562"/>
      <c r="D823" s="2002"/>
      <c r="E823" s="3161" t="s">
        <v>2813</v>
      </c>
      <c r="F823" s="3161"/>
      <c r="G823" s="3162"/>
      <c r="H823" s="3143"/>
      <c r="I823" s="3149"/>
    </row>
    <row r="824" spans="2:11" ht="41.25" customHeight="1" thickBot="1" x14ac:dyDescent="0.25">
      <c r="B824" s="3201"/>
      <c r="C824" s="1562"/>
      <c r="D824" s="2002"/>
      <c r="E824" s="3163"/>
      <c r="F824" s="1021" t="s">
        <v>1224</v>
      </c>
      <c r="G824" s="1037" t="s">
        <v>93</v>
      </c>
      <c r="H824" s="3143"/>
      <c r="I824" s="3149"/>
    </row>
    <row r="825" spans="2:11" ht="39" customHeight="1" thickBot="1" x14ac:dyDescent="0.25">
      <c r="B825" s="3201"/>
      <c r="C825" s="1562"/>
      <c r="D825" s="2002"/>
      <c r="E825" s="3163"/>
      <c r="F825" s="1021" t="s">
        <v>1922</v>
      </c>
      <c r="G825" s="1022" t="s">
        <v>645</v>
      </c>
      <c r="H825" s="3143"/>
      <c r="I825" s="3149"/>
    </row>
    <row r="826" spans="2:11" ht="18.95" customHeight="1" thickBot="1" x14ac:dyDescent="0.25">
      <c r="B826" s="3201"/>
      <c r="C826" s="1562"/>
      <c r="D826" s="2002"/>
      <c r="E826" s="2002" t="s">
        <v>2849</v>
      </c>
      <c r="F826" s="2002"/>
      <c r="G826" s="2363"/>
      <c r="H826" s="3143"/>
      <c r="I826" s="3149"/>
    </row>
    <row r="827" spans="2:11" ht="18.95" customHeight="1" thickBot="1" x14ac:dyDescent="0.25">
      <c r="B827" s="3201"/>
      <c r="C827" s="1562"/>
      <c r="D827" s="2002"/>
      <c r="E827" s="3164" t="s">
        <v>3209</v>
      </c>
      <c r="F827" s="3164"/>
      <c r="G827" s="3165"/>
      <c r="H827" s="3143"/>
      <c r="I827" s="3149"/>
    </row>
    <row r="828" spans="2:11" ht="18.95" customHeight="1" thickBot="1" x14ac:dyDescent="0.25">
      <c r="B828" s="3202"/>
      <c r="C828" s="3204"/>
      <c r="D828" s="3166"/>
      <c r="E828" s="3166" t="s">
        <v>2838</v>
      </c>
      <c r="F828" s="3166"/>
      <c r="G828" s="3167"/>
      <c r="H828" s="3144"/>
      <c r="I828" s="3150"/>
    </row>
    <row r="829" spans="2:11" ht="16.5" customHeight="1" thickTop="1" thickBot="1" x14ac:dyDescent="0.25">
      <c r="B829" s="3151"/>
      <c r="C829" s="3152"/>
      <c r="D829" s="3152"/>
      <c r="E829" s="3152"/>
      <c r="F829" s="3152"/>
      <c r="G829" s="3152"/>
      <c r="H829" s="3152"/>
      <c r="I829" s="3153"/>
    </row>
    <row r="830" spans="2:11" ht="18.95" customHeight="1" thickTop="1" thickBot="1" x14ac:dyDescent="0.3">
      <c r="B830" s="3319" t="s">
        <v>3121</v>
      </c>
      <c r="C830" s="3291" t="s">
        <v>3122</v>
      </c>
      <c r="D830" s="3205" t="s">
        <v>2850</v>
      </c>
      <c r="E830" s="3468" t="s">
        <v>2856</v>
      </c>
      <c r="F830" s="3468"/>
      <c r="G830" s="3468"/>
      <c r="H830" s="3184" t="s">
        <v>2</v>
      </c>
      <c r="I830" s="3145" t="s">
        <v>2</v>
      </c>
      <c r="J830"/>
      <c r="K830"/>
    </row>
    <row r="831" spans="2:11" ht="27" customHeight="1" thickBot="1" x14ac:dyDescent="0.3">
      <c r="B831" s="3419"/>
      <c r="C831" s="3320"/>
      <c r="D831" s="2002"/>
      <c r="E831" s="3469"/>
      <c r="F831" s="1040" t="s">
        <v>2851</v>
      </c>
      <c r="G831" s="1067" t="s">
        <v>2758</v>
      </c>
      <c r="H831" s="3185"/>
      <c r="I831" s="3146"/>
      <c r="J831"/>
      <c r="K831"/>
    </row>
    <row r="832" spans="2:11" ht="42" customHeight="1" thickBot="1" x14ac:dyDescent="0.25">
      <c r="B832" s="3419"/>
      <c r="C832" s="3320"/>
      <c r="D832" s="2002"/>
      <c r="E832" s="3470"/>
      <c r="F832" s="1040" t="s">
        <v>2852</v>
      </c>
      <c r="G832" s="1067" t="s">
        <v>2758</v>
      </c>
      <c r="H832" s="3185"/>
      <c r="I832" s="3146"/>
    </row>
    <row r="833" spans="2:11" ht="18.95" customHeight="1" thickBot="1" x14ac:dyDescent="0.3">
      <c r="B833" s="3419"/>
      <c r="C833" s="3320"/>
      <c r="D833" s="2002"/>
      <c r="E833" s="3274" t="s">
        <v>2855</v>
      </c>
      <c r="F833" s="3274"/>
      <c r="G833" s="3274"/>
      <c r="H833" s="3185"/>
      <c r="I833" s="3146"/>
      <c r="J833"/>
      <c r="K833"/>
    </row>
    <row r="834" spans="2:11" ht="18.95" customHeight="1" thickTop="1" thickBot="1" x14ac:dyDescent="0.3">
      <c r="B834" s="3419"/>
      <c r="C834" s="3320"/>
      <c r="D834" s="2002"/>
      <c r="E834" s="3471" t="s">
        <v>2856</v>
      </c>
      <c r="F834" s="3471"/>
      <c r="G834" s="3471"/>
      <c r="H834" s="3185"/>
      <c r="I834" s="3146"/>
      <c r="J834"/>
      <c r="K834"/>
    </row>
    <row r="835" spans="2:11" ht="27" customHeight="1" thickBot="1" x14ac:dyDescent="0.3">
      <c r="B835" s="3419"/>
      <c r="C835" s="3320"/>
      <c r="D835" s="2002"/>
      <c r="E835" s="3469"/>
      <c r="F835" s="1040" t="s">
        <v>2851</v>
      </c>
      <c r="G835" s="1067" t="s">
        <v>2758</v>
      </c>
      <c r="H835" s="3185"/>
      <c r="I835" s="3146"/>
      <c r="J835"/>
      <c r="K835"/>
    </row>
    <row r="836" spans="2:11" ht="25.5" customHeight="1" thickBot="1" x14ac:dyDescent="0.25">
      <c r="B836" s="3419"/>
      <c r="C836" s="3320"/>
      <c r="D836" s="2002"/>
      <c r="E836" s="3470"/>
      <c r="F836" s="1040" t="s">
        <v>2852</v>
      </c>
      <c r="G836" s="1067" t="s">
        <v>884</v>
      </c>
      <c r="H836" s="3185"/>
      <c r="I836" s="3146"/>
    </row>
    <row r="837" spans="2:11" ht="18.95" customHeight="1" thickBot="1" x14ac:dyDescent="0.25">
      <c r="B837" s="3419"/>
      <c r="C837" s="3320"/>
      <c r="D837" s="2002"/>
      <c r="E837" s="3274" t="s">
        <v>2854</v>
      </c>
      <c r="F837" s="3274"/>
      <c r="G837" s="3274"/>
      <c r="H837" s="3185"/>
      <c r="I837" s="3146"/>
    </row>
    <row r="838" spans="2:11" ht="18.95" customHeight="1" thickTop="1" thickBot="1" x14ac:dyDescent="0.3">
      <c r="B838" s="3419"/>
      <c r="C838" s="3320"/>
      <c r="D838" s="2002"/>
      <c r="E838" s="3471" t="s">
        <v>2856</v>
      </c>
      <c r="F838" s="3471"/>
      <c r="G838" s="3471"/>
      <c r="H838" s="3185"/>
      <c r="I838" s="3146"/>
      <c r="J838"/>
      <c r="K838"/>
    </row>
    <row r="839" spans="2:11" ht="27" customHeight="1" thickBot="1" x14ac:dyDescent="0.3">
      <c r="B839" s="3419"/>
      <c r="C839" s="3320"/>
      <c r="D839" s="2002"/>
      <c r="E839" s="3469"/>
      <c r="F839" s="1040" t="s">
        <v>2851</v>
      </c>
      <c r="G839" s="1067" t="s">
        <v>884</v>
      </c>
      <c r="H839" s="3185"/>
      <c r="I839" s="3146"/>
      <c r="J839"/>
      <c r="K839"/>
    </row>
    <row r="840" spans="2:11" ht="25.5" customHeight="1" thickBot="1" x14ac:dyDescent="0.25">
      <c r="B840" s="3419"/>
      <c r="C840" s="3320"/>
      <c r="D840" s="2002"/>
      <c r="E840" s="3470"/>
      <c r="F840" s="1040" t="s">
        <v>2852</v>
      </c>
      <c r="G840" s="1067" t="s">
        <v>884</v>
      </c>
      <c r="H840" s="3185"/>
      <c r="I840" s="3146"/>
    </row>
    <row r="841" spans="2:11" ht="18.95" customHeight="1" thickBot="1" x14ac:dyDescent="0.25">
      <c r="B841" s="3399"/>
      <c r="C841" s="3321"/>
      <c r="D841" s="3166"/>
      <c r="E841" s="3317" t="s">
        <v>2853</v>
      </c>
      <c r="F841" s="3317"/>
      <c r="G841" s="3317"/>
      <c r="H841" s="3186"/>
      <c r="I841" s="3147"/>
    </row>
    <row r="842" spans="2:11" ht="18.95" customHeight="1" thickTop="1" thickBot="1" x14ac:dyDescent="0.3">
      <c r="B842" s="3319" t="s">
        <v>3137</v>
      </c>
      <c r="C842" s="3291" t="s">
        <v>3188</v>
      </c>
      <c r="D842" s="3279" t="s">
        <v>3138</v>
      </c>
      <c r="E842" s="3462" t="s">
        <v>3139</v>
      </c>
      <c r="F842" s="3463"/>
      <c r="G842" s="3464"/>
      <c r="H842" s="3184" t="s">
        <v>2</v>
      </c>
      <c r="I842" s="3145" t="s">
        <v>2</v>
      </c>
      <c r="J842"/>
      <c r="K842"/>
    </row>
    <row r="843" spans="2:11" ht="51" customHeight="1" thickBot="1" x14ac:dyDescent="0.3">
      <c r="B843" s="3419"/>
      <c r="C843" s="3320"/>
      <c r="D843" s="1834"/>
      <c r="E843" s="3465"/>
      <c r="F843" s="1025" t="s">
        <v>3189</v>
      </c>
      <c r="G843" s="1047" t="s">
        <v>8</v>
      </c>
      <c r="H843" s="3185"/>
      <c r="I843" s="3146"/>
      <c r="J843"/>
      <c r="K843"/>
    </row>
    <row r="844" spans="2:11" ht="16.5" customHeight="1" thickBot="1" x14ac:dyDescent="0.25">
      <c r="B844" s="3419"/>
      <c r="C844" s="3320"/>
      <c r="D844" s="1834"/>
      <c r="E844" s="3466"/>
      <c r="F844" s="1873" t="s">
        <v>3140</v>
      </c>
      <c r="G844" s="2405"/>
      <c r="H844" s="3185"/>
      <c r="I844" s="3146"/>
    </row>
    <row r="845" spans="2:11" ht="32.25" customHeight="1" thickBot="1" x14ac:dyDescent="0.3">
      <c r="B845" s="3419"/>
      <c r="C845" s="3320"/>
      <c r="D845" s="1834"/>
      <c r="E845" s="3466"/>
      <c r="F845" s="1023" t="s">
        <v>3190</v>
      </c>
      <c r="G845" s="1047">
        <v>1</v>
      </c>
      <c r="H845" s="3185"/>
      <c r="I845" s="3146"/>
      <c r="J845"/>
      <c r="K845"/>
    </row>
    <row r="846" spans="2:11" ht="38.25" customHeight="1" thickBot="1" x14ac:dyDescent="0.3">
      <c r="B846" s="3419"/>
      <c r="C846" s="3320"/>
      <c r="D846" s="1834"/>
      <c r="E846" s="3466"/>
      <c r="F846" s="1023" t="s">
        <v>3191</v>
      </c>
      <c r="G846" s="1028" t="s">
        <v>3141</v>
      </c>
      <c r="H846" s="3185"/>
      <c r="I846" s="3146"/>
      <c r="J846"/>
      <c r="K846"/>
    </row>
    <row r="847" spans="2:11" ht="27" customHeight="1" thickBot="1" x14ac:dyDescent="0.3">
      <c r="B847" s="3419"/>
      <c r="C847" s="3320"/>
      <c r="D847" s="1834"/>
      <c r="E847" s="3466"/>
      <c r="F847" s="1873" t="s">
        <v>3142</v>
      </c>
      <c r="G847" s="2405"/>
      <c r="H847" s="3185"/>
      <c r="I847" s="3146"/>
      <c r="J847"/>
      <c r="K847"/>
    </row>
    <row r="848" spans="2:11" ht="42" customHeight="1" thickBot="1" x14ac:dyDescent="0.25">
      <c r="B848" s="3419"/>
      <c r="C848" s="3320"/>
      <c r="D848" s="1834"/>
      <c r="E848" s="3467"/>
      <c r="F848" s="1023" t="s">
        <v>3192</v>
      </c>
      <c r="G848" s="1047" t="s">
        <v>3143</v>
      </c>
      <c r="H848" s="3185"/>
      <c r="I848" s="3146"/>
    </row>
    <row r="849" spans="2:13" ht="18.95" customHeight="1" thickBot="1" x14ac:dyDescent="0.25">
      <c r="B849" s="3399"/>
      <c r="C849" s="3321"/>
      <c r="D849" s="3346"/>
      <c r="E849" s="3287" t="s">
        <v>3193</v>
      </c>
      <c r="F849" s="3287"/>
      <c r="G849" s="3287"/>
      <c r="H849" s="3186"/>
      <c r="I849" s="3147"/>
    </row>
    <row r="850" spans="2:13" ht="28.5" customHeight="1" thickTop="1" thickBot="1" x14ac:dyDescent="0.25">
      <c r="B850" s="3200" t="s">
        <v>2971</v>
      </c>
      <c r="C850" s="3203" t="s">
        <v>3023</v>
      </c>
      <c r="D850" s="3205" t="s">
        <v>2970</v>
      </c>
      <c r="E850" s="3456" t="s">
        <v>2974</v>
      </c>
      <c r="F850" s="3457"/>
      <c r="G850" s="3458"/>
      <c r="H850" s="3142" t="s">
        <v>2</v>
      </c>
      <c r="I850" s="3148" t="s">
        <v>2</v>
      </c>
    </row>
    <row r="851" spans="2:13" ht="36" customHeight="1" thickBot="1" x14ac:dyDescent="0.3">
      <c r="B851" s="3201"/>
      <c r="C851" s="1562"/>
      <c r="D851" s="2002"/>
      <c r="E851" s="3168"/>
      <c r="F851" s="1036" t="s">
        <v>2961</v>
      </c>
      <c r="G851" s="1067">
        <v>2</v>
      </c>
      <c r="H851" s="3143"/>
      <c r="I851" s="3149"/>
      <c r="K851"/>
      <c r="L851"/>
      <c r="M851"/>
    </row>
    <row r="852" spans="2:13" ht="36" customHeight="1" thickBot="1" x14ac:dyDescent="0.3">
      <c r="B852" s="3201"/>
      <c r="C852" s="1562"/>
      <c r="D852" s="2002"/>
      <c r="E852" s="3168"/>
      <c r="F852" s="1036" t="s">
        <v>2963</v>
      </c>
      <c r="G852" s="1067" t="s">
        <v>8</v>
      </c>
      <c r="H852" s="3143"/>
      <c r="I852" s="3149"/>
      <c r="K852"/>
      <c r="L852"/>
      <c r="M852"/>
    </row>
    <row r="853" spans="2:13" ht="17.25" customHeight="1" thickBot="1" x14ac:dyDescent="0.3">
      <c r="B853" s="3201"/>
      <c r="C853" s="1562"/>
      <c r="D853" s="2002"/>
      <c r="E853" s="3168"/>
      <c r="F853" s="3169" t="s">
        <v>2969</v>
      </c>
      <c r="G853" s="3170"/>
      <c r="H853" s="3143"/>
      <c r="I853" s="3149"/>
      <c r="K853"/>
      <c r="L853"/>
      <c r="M853"/>
    </row>
    <row r="854" spans="2:13" ht="48.75" customHeight="1" thickBot="1" x14ac:dyDescent="0.3">
      <c r="B854" s="3201"/>
      <c r="C854" s="1562"/>
      <c r="D854" s="2002"/>
      <c r="E854" s="3168"/>
      <c r="F854" s="1040" t="s">
        <v>2968</v>
      </c>
      <c r="G854" s="1067" t="s">
        <v>8</v>
      </c>
      <c r="H854" s="3143"/>
      <c r="I854" s="3149"/>
      <c r="K854"/>
      <c r="L854"/>
      <c r="M854"/>
    </row>
    <row r="855" spans="2:13" ht="30" customHeight="1" thickBot="1" x14ac:dyDescent="0.3">
      <c r="B855" s="3201"/>
      <c r="C855" s="1562"/>
      <c r="D855" s="2002"/>
      <c r="E855" s="3171" t="s">
        <v>2972</v>
      </c>
      <c r="F855" s="3172"/>
      <c r="G855" s="3173"/>
      <c r="H855" s="3143"/>
      <c r="I855" s="3149"/>
      <c r="K855"/>
      <c r="L855"/>
      <c r="M855"/>
    </row>
    <row r="856" spans="2:13" ht="37.5" customHeight="1" thickBot="1" x14ac:dyDescent="0.25">
      <c r="B856" s="3201"/>
      <c r="C856" s="1562"/>
      <c r="D856" s="2002"/>
      <c r="E856" s="3177"/>
      <c r="F856" s="1036" t="s">
        <v>2907</v>
      </c>
      <c r="G856" s="1067">
        <v>9</v>
      </c>
      <c r="H856" s="3143"/>
      <c r="I856" s="3149"/>
    </row>
    <row r="857" spans="2:13" ht="48.75" customHeight="1" thickBot="1" x14ac:dyDescent="0.25">
      <c r="B857" s="3201"/>
      <c r="C857" s="1562"/>
      <c r="D857" s="2002"/>
      <c r="E857" s="3177"/>
      <c r="F857" s="1036" t="s">
        <v>2909</v>
      </c>
      <c r="G857" s="1067">
        <v>17</v>
      </c>
      <c r="H857" s="3143"/>
      <c r="I857" s="3149"/>
    </row>
    <row r="858" spans="2:13" ht="39" customHeight="1" thickBot="1" x14ac:dyDescent="0.25">
      <c r="B858" s="3201"/>
      <c r="C858" s="1562"/>
      <c r="D858" s="2002"/>
      <c r="E858" s="3177"/>
      <c r="F858" s="1036" t="s">
        <v>2914</v>
      </c>
      <c r="G858" s="1067" t="s">
        <v>2915</v>
      </c>
      <c r="H858" s="3143"/>
      <c r="I858" s="3149"/>
    </row>
    <row r="859" spans="2:13" ht="39.75" customHeight="1" thickBot="1" x14ac:dyDescent="0.25">
      <c r="B859" s="3201"/>
      <c r="C859" s="1562"/>
      <c r="D859" s="2002"/>
      <c r="E859" s="3177"/>
      <c r="F859" s="1036" t="s">
        <v>2914</v>
      </c>
      <c r="G859" s="1067" t="s">
        <v>8</v>
      </c>
      <c r="H859" s="3143"/>
      <c r="I859" s="3149"/>
    </row>
    <row r="860" spans="2:13" ht="27.75" customHeight="1" thickBot="1" x14ac:dyDescent="0.25">
      <c r="B860" s="3201"/>
      <c r="C860" s="1562"/>
      <c r="D860" s="2002"/>
      <c r="E860" s="3177"/>
      <c r="F860" s="3169" t="s">
        <v>2947</v>
      </c>
      <c r="G860" s="3170"/>
      <c r="H860" s="3143"/>
      <c r="I860" s="3149"/>
    </row>
    <row r="861" spans="2:13" ht="39" customHeight="1" thickBot="1" x14ac:dyDescent="0.25">
      <c r="B861" s="3201"/>
      <c r="C861" s="1562"/>
      <c r="D861" s="2002"/>
      <c r="E861" s="3177"/>
      <c r="F861" s="1024" t="s">
        <v>490</v>
      </c>
      <c r="G861" s="1074" t="s">
        <v>2916</v>
      </c>
      <c r="H861" s="3143"/>
      <c r="I861" s="3149"/>
    </row>
    <row r="862" spans="2:13" ht="12.75" customHeight="1" thickBot="1" x14ac:dyDescent="0.25">
      <c r="B862" s="3201"/>
      <c r="C862" s="1562"/>
      <c r="D862" s="2002"/>
      <c r="E862" s="3177"/>
      <c r="F862" s="2002" t="s">
        <v>919</v>
      </c>
      <c r="G862" s="2363"/>
      <c r="H862" s="3143"/>
      <c r="I862" s="3149"/>
    </row>
    <row r="863" spans="2:13" ht="38.25" customHeight="1" thickBot="1" x14ac:dyDescent="0.25">
      <c r="B863" s="3201"/>
      <c r="C863" s="1562"/>
      <c r="D863" s="2002"/>
      <c r="E863" s="3177"/>
      <c r="F863" s="1021" t="s">
        <v>488</v>
      </c>
      <c r="G863" s="1074" t="s">
        <v>2975</v>
      </c>
      <c r="H863" s="3143"/>
      <c r="I863" s="3149"/>
    </row>
    <row r="864" spans="2:13" ht="18.95" customHeight="1" thickBot="1" x14ac:dyDescent="0.25">
      <c r="B864" s="3201"/>
      <c r="C864" s="1562"/>
      <c r="D864" s="2002"/>
      <c r="E864" s="3174" t="s">
        <v>919</v>
      </c>
      <c r="F864" s="3175"/>
      <c r="G864" s="3176"/>
      <c r="H864" s="3143"/>
      <c r="I864" s="3149"/>
    </row>
    <row r="865" spans="2:10" ht="37.5" customHeight="1" thickBot="1" x14ac:dyDescent="0.25">
      <c r="B865" s="3201"/>
      <c r="C865" s="1562"/>
      <c r="D865" s="2002"/>
      <c r="E865" s="3177"/>
      <c r="F865" s="1036" t="s">
        <v>2907</v>
      </c>
      <c r="G865" s="1067">
        <v>9</v>
      </c>
      <c r="H865" s="3143"/>
      <c r="I865" s="3149"/>
    </row>
    <row r="866" spans="2:10" ht="48.75" customHeight="1" thickBot="1" x14ac:dyDescent="0.25">
      <c r="B866" s="3201"/>
      <c r="C866" s="1562"/>
      <c r="D866" s="2002"/>
      <c r="E866" s="3177"/>
      <c r="F866" s="1036" t="s">
        <v>2909</v>
      </c>
      <c r="G866" s="1067">
        <v>18</v>
      </c>
      <c r="H866" s="3143"/>
      <c r="I866" s="3149"/>
    </row>
    <row r="867" spans="2:10" ht="39.75" customHeight="1" thickBot="1" x14ac:dyDescent="0.25">
      <c r="B867" s="3201"/>
      <c r="C867" s="1562"/>
      <c r="D867" s="2002"/>
      <c r="E867" s="3177"/>
      <c r="F867" s="1036" t="s">
        <v>2914</v>
      </c>
      <c r="G867" s="1067" t="s">
        <v>8</v>
      </c>
      <c r="H867" s="3143"/>
      <c r="I867" s="3149"/>
    </row>
    <row r="868" spans="2:10" ht="36.75" customHeight="1" thickBot="1" x14ac:dyDescent="0.25">
      <c r="B868" s="3201"/>
      <c r="C868" s="1562"/>
      <c r="D868" s="2002"/>
      <c r="E868" s="3177"/>
      <c r="F868" s="3169" t="s">
        <v>2948</v>
      </c>
      <c r="G868" s="3170"/>
      <c r="H868" s="3143"/>
      <c r="I868" s="3149"/>
    </row>
    <row r="869" spans="2:10" ht="34.5" customHeight="1" thickBot="1" x14ac:dyDescent="0.25">
      <c r="B869" s="3201"/>
      <c r="C869" s="1562"/>
      <c r="D869" s="2002"/>
      <c r="E869" s="3177"/>
      <c r="F869" s="1036" t="s">
        <v>487</v>
      </c>
      <c r="G869" s="1066" t="s">
        <v>776</v>
      </c>
      <c r="H869" s="3143"/>
      <c r="I869" s="3149"/>
    </row>
    <row r="870" spans="2:10" ht="63.75" customHeight="1" thickBot="1" x14ac:dyDescent="0.3">
      <c r="B870" s="3201"/>
      <c r="C870" s="1562"/>
      <c r="D870" s="2002"/>
      <c r="E870" s="3177"/>
      <c r="F870" s="1036" t="s">
        <v>862</v>
      </c>
      <c r="G870" s="1074" t="s">
        <v>2916</v>
      </c>
      <c r="H870" s="3143"/>
      <c r="I870" s="3149"/>
      <c r="J870"/>
    </row>
    <row r="871" spans="2:10" ht="18.95" customHeight="1" thickBot="1" x14ac:dyDescent="0.25">
      <c r="B871" s="3201"/>
      <c r="C871" s="1562"/>
      <c r="D871" s="2002"/>
      <c r="E871" s="3174" t="s">
        <v>919</v>
      </c>
      <c r="F871" s="3175"/>
      <c r="G871" s="3176"/>
      <c r="H871" s="3143"/>
      <c r="I871" s="3149"/>
    </row>
    <row r="872" spans="2:10" ht="37.5" customHeight="1" thickBot="1" x14ac:dyDescent="0.25">
      <c r="B872" s="3201"/>
      <c r="C872" s="1562"/>
      <c r="D872" s="2002"/>
      <c r="E872" s="3177"/>
      <c r="F872" s="1036" t="s">
        <v>2907</v>
      </c>
      <c r="G872" s="1067">
        <v>9</v>
      </c>
      <c r="H872" s="3143"/>
      <c r="I872" s="3149"/>
    </row>
    <row r="873" spans="2:10" ht="48.75" customHeight="1" thickBot="1" x14ac:dyDescent="0.25">
      <c r="B873" s="3201"/>
      <c r="C873" s="1562"/>
      <c r="D873" s="2002"/>
      <c r="E873" s="3177"/>
      <c r="F873" s="1036" t="s">
        <v>2909</v>
      </c>
      <c r="G873" s="1067">
        <v>19</v>
      </c>
      <c r="H873" s="3143"/>
      <c r="I873" s="3149"/>
    </row>
    <row r="874" spans="2:10" ht="39.75" customHeight="1" thickBot="1" x14ac:dyDescent="0.25">
      <c r="B874" s="3201"/>
      <c r="C874" s="1562"/>
      <c r="D874" s="2002"/>
      <c r="E874" s="3177"/>
      <c r="F874" s="1036" t="s">
        <v>2914</v>
      </c>
      <c r="G874" s="1067" t="s">
        <v>8</v>
      </c>
      <c r="H874" s="3143"/>
      <c r="I874" s="3149"/>
    </row>
    <row r="875" spans="2:10" ht="27.75" customHeight="1" thickBot="1" x14ac:dyDescent="0.25">
      <c r="B875" s="3201"/>
      <c r="C875" s="1562"/>
      <c r="D875" s="2002"/>
      <c r="E875" s="3177"/>
      <c r="F875" s="3169" t="s">
        <v>2949</v>
      </c>
      <c r="G875" s="3170"/>
      <c r="H875" s="3143"/>
      <c r="I875" s="3149"/>
    </row>
    <row r="876" spans="2:10" ht="38.25" customHeight="1" thickBot="1" x14ac:dyDescent="0.25">
      <c r="B876" s="3201"/>
      <c r="C876" s="1562"/>
      <c r="D876" s="2002"/>
      <c r="E876" s="3177"/>
      <c r="F876" s="1036" t="s">
        <v>485</v>
      </c>
      <c r="G876" s="1066" t="s">
        <v>776</v>
      </c>
      <c r="H876" s="3143"/>
      <c r="I876" s="3149"/>
    </row>
    <row r="877" spans="2:10" ht="48.75" customHeight="1" thickBot="1" x14ac:dyDescent="0.25">
      <c r="B877" s="3201"/>
      <c r="C877" s="1562"/>
      <c r="D877" s="2002"/>
      <c r="E877" s="3177"/>
      <c r="F877" s="1036" t="s">
        <v>878</v>
      </c>
      <c r="G877" s="1074" t="s">
        <v>2916</v>
      </c>
      <c r="H877" s="3143"/>
      <c r="I877" s="3149"/>
    </row>
    <row r="878" spans="2:10" ht="18.95" customHeight="1" thickBot="1" x14ac:dyDescent="0.25">
      <c r="B878" s="3201"/>
      <c r="C878" s="1562"/>
      <c r="D878" s="2002"/>
      <c r="E878" s="3174" t="s">
        <v>919</v>
      </c>
      <c r="F878" s="3175"/>
      <c r="G878" s="3176"/>
      <c r="H878" s="3143"/>
      <c r="I878" s="3149"/>
    </row>
    <row r="879" spans="2:10" ht="37.5" customHeight="1" thickBot="1" x14ac:dyDescent="0.25">
      <c r="B879" s="3201"/>
      <c r="C879" s="1562"/>
      <c r="D879" s="2002"/>
      <c r="E879" s="3177"/>
      <c r="F879" s="1036" t="s">
        <v>2907</v>
      </c>
      <c r="G879" s="1067">
        <v>9</v>
      </c>
      <c r="H879" s="3143"/>
      <c r="I879" s="3149"/>
    </row>
    <row r="880" spans="2:10" ht="48.75" customHeight="1" thickBot="1" x14ac:dyDescent="0.25">
      <c r="B880" s="3201"/>
      <c r="C880" s="1562"/>
      <c r="D880" s="2002"/>
      <c r="E880" s="3177"/>
      <c r="F880" s="1036" t="s">
        <v>2909</v>
      </c>
      <c r="G880" s="1067">
        <v>20</v>
      </c>
      <c r="H880" s="3143"/>
      <c r="I880" s="3149"/>
    </row>
    <row r="881" spans="2:13" ht="39.75" customHeight="1" thickBot="1" x14ac:dyDescent="0.25">
      <c r="B881" s="3201"/>
      <c r="C881" s="1562"/>
      <c r="D881" s="2002"/>
      <c r="E881" s="3177"/>
      <c r="F881" s="1036" t="s">
        <v>2914</v>
      </c>
      <c r="G881" s="1067" t="s">
        <v>8</v>
      </c>
      <c r="H881" s="3143"/>
      <c r="I881" s="3149"/>
    </row>
    <row r="882" spans="2:13" ht="39" customHeight="1" thickBot="1" x14ac:dyDescent="0.25">
      <c r="B882" s="3201"/>
      <c r="C882" s="1562"/>
      <c r="D882" s="2002"/>
      <c r="E882" s="3177"/>
      <c r="F882" s="3169" t="s">
        <v>2950</v>
      </c>
      <c r="G882" s="3170"/>
      <c r="H882" s="3143"/>
      <c r="I882" s="3149"/>
    </row>
    <row r="883" spans="2:13" ht="38.25" customHeight="1" thickBot="1" x14ac:dyDescent="0.25">
      <c r="B883" s="3201"/>
      <c r="C883" s="1562"/>
      <c r="D883" s="2002"/>
      <c r="E883" s="3177"/>
      <c r="F883" s="1036" t="s">
        <v>483</v>
      </c>
      <c r="G883" s="1066" t="s">
        <v>403</v>
      </c>
      <c r="H883" s="3143"/>
      <c r="I883" s="3149"/>
    </row>
    <row r="884" spans="2:13" ht="60.75" customHeight="1" thickBot="1" x14ac:dyDescent="0.3">
      <c r="B884" s="3201"/>
      <c r="C884" s="1562"/>
      <c r="D884" s="2002"/>
      <c r="E884" s="3177"/>
      <c r="F884" s="1021" t="s">
        <v>490</v>
      </c>
      <c r="G884" s="1074" t="s">
        <v>2916</v>
      </c>
      <c r="H884" s="3143"/>
      <c r="I884" s="3149"/>
      <c r="J884"/>
    </row>
    <row r="885" spans="2:13" ht="18.95" customHeight="1" thickBot="1" x14ac:dyDescent="0.25">
      <c r="B885" s="3201"/>
      <c r="C885" s="1562"/>
      <c r="D885" s="2002"/>
      <c r="E885" s="3459" t="s">
        <v>2918</v>
      </c>
      <c r="F885" s="3460"/>
      <c r="G885" s="3461"/>
      <c r="H885" s="3143"/>
      <c r="I885" s="3149"/>
    </row>
    <row r="886" spans="2:13" ht="24.75" customHeight="1" thickBot="1" x14ac:dyDescent="0.25">
      <c r="B886" s="3201"/>
      <c r="C886" s="1562"/>
      <c r="D886" s="2002"/>
      <c r="E886" s="3431" t="s">
        <v>2973</v>
      </c>
      <c r="F886" s="3432"/>
      <c r="G886" s="3433"/>
      <c r="H886" s="3143"/>
      <c r="I886" s="3149"/>
    </row>
    <row r="887" spans="2:13" ht="36" customHeight="1" thickBot="1" x14ac:dyDescent="0.3">
      <c r="B887" s="3201"/>
      <c r="C887" s="1562"/>
      <c r="D887" s="2002"/>
      <c r="E887" s="3168"/>
      <c r="F887" s="1036" t="s">
        <v>2961</v>
      </c>
      <c r="G887" s="1067">
        <v>2</v>
      </c>
      <c r="H887" s="3143"/>
      <c r="I887" s="3149"/>
      <c r="K887"/>
      <c r="L887"/>
      <c r="M887"/>
    </row>
    <row r="888" spans="2:13" ht="36" customHeight="1" thickBot="1" x14ac:dyDescent="0.3">
      <c r="B888" s="3201"/>
      <c r="C888" s="1562"/>
      <c r="D888" s="2002"/>
      <c r="E888" s="3168"/>
      <c r="F888" s="1036" t="s">
        <v>2963</v>
      </c>
      <c r="G888" s="1067" t="s">
        <v>8</v>
      </c>
      <c r="H888" s="3143"/>
      <c r="I888" s="3149"/>
      <c r="K888"/>
      <c r="L888"/>
      <c r="M888"/>
    </row>
    <row r="889" spans="2:13" ht="17.25" customHeight="1" thickBot="1" x14ac:dyDescent="0.3">
      <c r="B889" s="3201"/>
      <c r="C889" s="1562"/>
      <c r="D889" s="2002"/>
      <c r="E889" s="3168"/>
      <c r="F889" s="3169" t="s">
        <v>2969</v>
      </c>
      <c r="G889" s="3170"/>
      <c r="H889" s="3143"/>
      <c r="I889" s="3149"/>
      <c r="K889"/>
      <c r="L889"/>
      <c r="M889"/>
    </row>
    <row r="890" spans="2:13" ht="48.75" customHeight="1" thickBot="1" x14ac:dyDescent="0.3">
      <c r="B890" s="3201"/>
      <c r="C890" s="1562"/>
      <c r="D890" s="2002"/>
      <c r="E890" s="3168"/>
      <c r="F890" s="1040" t="s">
        <v>2968</v>
      </c>
      <c r="G890" s="1067" t="s">
        <v>8</v>
      </c>
      <c r="H890" s="3143"/>
      <c r="I890" s="3149"/>
      <c r="K890"/>
      <c r="L890"/>
      <c r="M890"/>
    </row>
    <row r="891" spans="2:13" ht="39" customHeight="1" thickBot="1" x14ac:dyDescent="0.3">
      <c r="B891" s="3201"/>
      <c r="C891" s="1562"/>
      <c r="D891" s="2002"/>
      <c r="E891" s="3171" t="s">
        <v>2972</v>
      </c>
      <c r="F891" s="3172"/>
      <c r="G891" s="3173"/>
      <c r="H891" s="3143"/>
      <c r="I891" s="3149"/>
      <c r="K891"/>
      <c r="L891"/>
      <c r="M891"/>
    </row>
    <row r="892" spans="2:13" ht="42.75" customHeight="1" thickBot="1" x14ac:dyDescent="0.3">
      <c r="B892" s="3201"/>
      <c r="C892" s="1562"/>
      <c r="D892" s="2002"/>
      <c r="E892" s="3171" t="s">
        <v>2999</v>
      </c>
      <c r="F892" s="3172"/>
      <c r="G892" s="3173"/>
      <c r="H892" s="3143"/>
      <c r="I892" s="3149"/>
      <c r="K892"/>
      <c r="L892"/>
      <c r="M892"/>
    </row>
    <row r="893" spans="2:13" ht="37.5" customHeight="1" thickBot="1" x14ac:dyDescent="0.25">
      <c r="B893" s="3201"/>
      <c r="C893" s="1562"/>
      <c r="D893" s="2002"/>
      <c r="E893" s="948"/>
      <c r="F893" s="1036" t="s">
        <v>2907</v>
      </c>
      <c r="G893" s="1067">
        <v>9</v>
      </c>
      <c r="H893" s="3143"/>
      <c r="I893" s="3149"/>
    </row>
    <row r="894" spans="2:13" ht="48.75" customHeight="1" thickBot="1" x14ac:dyDescent="0.25">
      <c r="B894" s="3201"/>
      <c r="C894" s="1562"/>
      <c r="D894" s="2002"/>
      <c r="E894" s="948"/>
      <c r="F894" s="1036" t="s">
        <v>2909</v>
      </c>
      <c r="G894" s="1067">
        <v>17</v>
      </c>
      <c r="H894" s="3143"/>
      <c r="I894" s="3149"/>
    </row>
    <row r="895" spans="2:13" ht="48.75" customHeight="1" thickBot="1" x14ac:dyDescent="0.25">
      <c r="B895" s="3201"/>
      <c r="C895" s="1562"/>
      <c r="D895" s="2002"/>
      <c r="E895" s="948"/>
      <c r="F895" s="1036" t="s">
        <v>2914</v>
      </c>
      <c r="G895" s="1067" t="s">
        <v>2915</v>
      </c>
      <c r="H895" s="3143"/>
      <c r="I895" s="3149"/>
    </row>
    <row r="896" spans="2:13" ht="39.75" customHeight="1" thickBot="1" x14ac:dyDescent="0.25">
      <c r="B896" s="3201"/>
      <c r="C896" s="1562"/>
      <c r="D896" s="2002"/>
      <c r="E896" s="948"/>
      <c r="F896" s="1036" t="s">
        <v>2914</v>
      </c>
      <c r="G896" s="1067" t="s">
        <v>8</v>
      </c>
      <c r="H896" s="3143"/>
      <c r="I896" s="3149"/>
    </row>
    <row r="897" spans="2:13" ht="18.95" customHeight="1" thickBot="1" x14ac:dyDescent="0.25">
      <c r="B897" s="3201"/>
      <c r="C897" s="1562"/>
      <c r="D897" s="2002"/>
      <c r="E897" s="3434" t="s">
        <v>2917</v>
      </c>
      <c r="F897" s="3435"/>
      <c r="G897" s="3436"/>
      <c r="H897" s="3143"/>
      <c r="I897" s="3149"/>
    </row>
    <row r="898" spans="2:13" ht="28.5" customHeight="1" thickTop="1" thickBot="1" x14ac:dyDescent="0.25">
      <c r="B898" s="3201"/>
      <c r="C898" s="1562"/>
      <c r="D898" s="2002"/>
      <c r="E898" s="3431" t="s">
        <v>2973</v>
      </c>
      <c r="F898" s="3432"/>
      <c r="G898" s="3433"/>
      <c r="H898" s="3143"/>
      <c r="I898" s="3149"/>
    </row>
    <row r="899" spans="2:13" ht="36" customHeight="1" thickBot="1" x14ac:dyDescent="0.3">
      <c r="B899" s="3201"/>
      <c r="C899" s="1562"/>
      <c r="D899" s="2002"/>
      <c r="E899" s="3168"/>
      <c r="F899" s="1036" t="s">
        <v>2961</v>
      </c>
      <c r="G899" s="1067">
        <v>2</v>
      </c>
      <c r="H899" s="3143"/>
      <c r="I899" s="3149"/>
      <c r="K899"/>
      <c r="L899"/>
      <c r="M899"/>
    </row>
    <row r="900" spans="2:13" ht="36" customHeight="1" thickBot="1" x14ac:dyDescent="0.3">
      <c r="B900" s="3201"/>
      <c r="C900" s="1562"/>
      <c r="D900" s="2002"/>
      <c r="E900" s="3168"/>
      <c r="F900" s="1036" t="s">
        <v>2963</v>
      </c>
      <c r="G900" s="1067" t="s">
        <v>8</v>
      </c>
      <c r="H900" s="3143"/>
      <c r="I900" s="3149"/>
      <c r="K900"/>
      <c r="L900"/>
      <c r="M900"/>
    </row>
    <row r="901" spans="2:13" ht="17.25" customHeight="1" thickBot="1" x14ac:dyDescent="0.3">
      <c r="B901" s="3201"/>
      <c r="C901" s="1562"/>
      <c r="D901" s="2002"/>
      <c r="E901" s="3168"/>
      <c r="F901" s="3169" t="s">
        <v>2969</v>
      </c>
      <c r="G901" s="3170"/>
      <c r="H901" s="3143"/>
      <c r="I901" s="3149"/>
      <c r="K901"/>
      <c r="L901"/>
      <c r="M901"/>
    </row>
    <row r="902" spans="2:13" ht="48.75" customHeight="1" thickBot="1" x14ac:dyDescent="0.3">
      <c r="B902" s="3201"/>
      <c r="C902" s="1562"/>
      <c r="D902" s="2002"/>
      <c r="E902" s="3168"/>
      <c r="F902" s="1040" t="s">
        <v>2968</v>
      </c>
      <c r="G902" s="1067" t="s">
        <v>8</v>
      </c>
      <c r="H902" s="3143"/>
      <c r="I902" s="3149"/>
      <c r="K902"/>
      <c r="L902"/>
      <c r="M902"/>
    </row>
    <row r="903" spans="2:13" ht="42.75" customHeight="1" thickBot="1" x14ac:dyDescent="0.3">
      <c r="B903" s="3201"/>
      <c r="C903" s="1562"/>
      <c r="D903" s="2002"/>
      <c r="E903" s="3171" t="s">
        <v>2972</v>
      </c>
      <c r="F903" s="3172"/>
      <c r="G903" s="3173"/>
      <c r="H903" s="3143"/>
      <c r="I903" s="3149"/>
      <c r="K903"/>
      <c r="L903"/>
      <c r="M903"/>
    </row>
    <row r="904" spans="2:13" ht="42.75" customHeight="1" thickBot="1" x14ac:dyDescent="0.3">
      <c r="B904" s="3201"/>
      <c r="C904" s="1562"/>
      <c r="D904" s="2002"/>
      <c r="E904" s="3171" t="s">
        <v>2999</v>
      </c>
      <c r="F904" s="3172"/>
      <c r="G904" s="3173"/>
      <c r="H904" s="3143"/>
      <c r="I904" s="3149"/>
      <c r="K904"/>
      <c r="L904"/>
      <c r="M904"/>
    </row>
    <row r="905" spans="2:13" ht="37.5" customHeight="1" thickBot="1" x14ac:dyDescent="0.25">
      <c r="B905" s="3201"/>
      <c r="C905" s="1562"/>
      <c r="D905" s="2002"/>
      <c r="E905" s="3177"/>
      <c r="F905" s="1036" t="s">
        <v>2907</v>
      </c>
      <c r="G905" s="1067">
        <v>9</v>
      </c>
      <c r="H905" s="3143"/>
      <c r="I905" s="3149"/>
    </row>
    <row r="906" spans="2:13" ht="48.75" customHeight="1" thickBot="1" x14ac:dyDescent="0.25">
      <c r="B906" s="3201"/>
      <c r="C906" s="1562"/>
      <c r="D906" s="2002"/>
      <c r="E906" s="3177"/>
      <c r="F906" s="1036" t="s">
        <v>2909</v>
      </c>
      <c r="G906" s="1067">
        <v>18</v>
      </c>
      <c r="H906" s="3143"/>
      <c r="I906" s="3149"/>
    </row>
    <row r="907" spans="2:13" ht="39.75" customHeight="1" thickBot="1" x14ac:dyDescent="0.25">
      <c r="B907" s="3201"/>
      <c r="C907" s="1562"/>
      <c r="D907" s="2002"/>
      <c r="E907" s="3177"/>
      <c r="F907" s="1036" t="s">
        <v>2914</v>
      </c>
      <c r="G907" s="1067" t="s">
        <v>8</v>
      </c>
      <c r="H907" s="3143"/>
      <c r="I907" s="3149"/>
    </row>
    <row r="908" spans="2:13" ht="18.95" customHeight="1" thickBot="1" x14ac:dyDescent="0.25">
      <c r="B908" s="3201"/>
      <c r="C908" s="1562"/>
      <c r="D908" s="2002"/>
      <c r="E908" s="3434" t="s">
        <v>2917</v>
      </c>
      <c r="F908" s="3435"/>
      <c r="G908" s="3436"/>
      <c r="H908" s="3143"/>
      <c r="I908" s="3149"/>
    </row>
    <row r="909" spans="2:13" ht="28.5" customHeight="1" thickTop="1" thickBot="1" x14ac:dyDescent="0.25">
      <c r="B909" s="3201"/>
      <c r="C909" s="1562"/>
      <c r="D909" s="2002"/>
      <c r="E909" s="3431" t="s">
        <v>2973</v>
      </c>
      <c r="F909" s="3432"/>
      <c r="G909" s="3433"/>
      <c r="H909" s="3143"/>
      <c r="I909" s="3149"/>
    </row>
    <row r="910" spans="2:13" ht="36" customHeight="1" thickBot="1" x14ac:dyDescent="0.3">
      <c r="B910" s="3201"/>
      <c r="C910" s="1562"/>
      <c r="D910" s="2002"/>
      <c r="E910" s="3168"/>
      <c r="F910" s="1036" t="s">
        <v>2961</v>
      </c>
      <c r="G910" s="1067">
        <v>2</v>
      </c>
      <c r="H910" s="3143"/>
      <c r="I910" s="3149"/>
      <c r="K910"/>
      <c r="L910"/>
      <c r="M910"/>
    </row>
    <row r="911" spans="2:13" ht="36" customHeight="1" thickBot="1" x14ac:dyDescent="0.3">
      <c r="B911" s="3201"/>
      <c r="C911" s="1562"/>
      <c r="D911" s="2002"/>
      <c r="E911" s="3168"/>
      <c r="F911" s="1036" t="s">
        <v>2963</v>
      </c>
      <c r="G911" s="1067" t="s">
        <v>8</v>
      </c>
      <c r="H911" s="3143"/>
      <c r="I911" s="3149"/>
      <c r="K911"/>
      <c r="L911"/>
      <c r="M911"/>
    </row>
    <row r="912" spans="2:13" ht="17.25" customHeight="1" thickBot="1" x14ac:dyDescent="0.3">
      <c r="B912" s="3201"/>
      <c r="C912" s="1562"/>
      <c r="D912" s="2002"/>
      <c r="E912" s="3168"/>
      <c r="F912" s="3169" t="s">
        <v>2969</v>
      </c>
      <c r="G912" s="3170"/>
      <c r="H912" s="3143"/>
      <c r="I912" s="3149"/>
      <c r="K912"/>
      <c r="L912"/>
      <c r="M912"/>
    </row>
    <row r="913" spans="2:13" ht="48.75" customHeight="1" thickBot="1" x14ac:dyDescent="0.3">
      <c r="B913" s="3201"/>
      <c r="C913" s="1562"/>
      <c r="D913" s="2002"/>
      <c r="E913" s="3168"/>
      <c r="F913" s="1040" t="s">
        <v>2968</v>
      </c>
      <c r="G913" s="1067" t="s">
        <v>8</v>
      </c>
      <c r="H913" s="3143"/>
      <c r="I913" s="3149"/>
      <c r="K913"/>
      <c r="L913"/>
      <c r="M913"/>
    </row>
    <row r="914" spans="2:13" ht="42.75" customHeight="1" thickBot="1" x14ac:dyDescent="0.3">
      <c r="B914" s="3201"/>
      <c r="C914" s="1562"/>
      <c r="D914" s="2002"/>
      <c r="E914" s="3171" t="s">
        <v>2972</v>
      </c>
      <c r="F914" s="3172"/>
      <c r="G914" s="3173"/>
      <c r="H914" s="3143"/>
      <c r="I914" s="3149"/>
      <c r="K914"/>
      <c r="L914"/>
      <c r="M914"/>
    </row>
    <row r="915" spans="2:13" ht="42.75" customHeight="1" thickBot="1" x14ac:dyDescent="0.3">
      <c r="B915" s="3201"/>
      <c r="C915" s="1562"/>
      <c r="D915" s="2002"/>
      <c r="E915" s="3171" t="s">
        <v>2997</v>
      </c>
      <c r="F915" s="3172"/>
      <c r="G915" s="3173"/>
      <c r="H915" s="3143"/>
      <c r="I915" s="3149"/>
      <c r="K915"/>
      <c r="L915"/>
      <c r="M915"/>
    </row>
    <row r="916" spans="2:13" ht="37.5" customHeight="1" thickBot="1" x14ac:dyDescent="0.25">
      <c r="B916" s="3201"/>
      <c r="C916" s="1562"/>
      <c r="D916" s="2002"/>
      <c r="E916" s="3177"/>
      <c r="F916" s="1036" t="s">
        <v>2907</v>
      </c>
      <c r="G916" s="1067">
        <v>9</v>
      </c>
      <c r="H916" s="3143"/>
      <c r="I916" s="3149"/>
    </row>
    <row r="917" spans="2:13" ht="48.75" customHeight="1" thickBot="1" x14ac:dyDescent="0.25">
      <c r="B917" s="3201"/>
      <c r="C917" s="1562"/>
      <c r="D917" s="2002"/>
      <c r="E917" s="3177"/>
      <c r="F917" s="1036" t="s">
        <v>2909</v>
      </c>
      <c r="G917" s="1067">
        <v>19</v>
      </c>
      <c r="H917" s="3143"/>
      <c r="I917" s="3149"/>
    </row>
    <row r="918" spans="2:13" ht="39.75" customHeight="1" thickBot="1" x14ac:dyDescent="0.25">
      <c r="B918" s="3201"/>
      <c r="C918" s="1562"/>
      <c r="D918" s="2002"/>
      <c r="E918" s="3177"/>
      <c r="F918" s="1036" t="s">
        <v>2914</v>
      </c>
      <c r="G918" s="1067" t="s">
        <v>8</v>
      </c>
      <c r="H918" s="3143"/>
      <c r="I918" s="3149"/>
    </row>
    <row r="919" spans="2:13" ht="18.95" customHeight="1" thickBot="1" x14ac:dyDescent="0.25">
      <c r="B919" s="3201"/>
      <c r="C919" s="1562"/>
      <c r="D919" s="2002"/>
      <c r="E919" s="3434" t="s">
        <v>2917</v>
      </c>
      <c r="F919" s="3435"/>
      <c r="G919" s="3436"/>
      <c r="H919" s="3143"/>
      <c r="I919" s="3149"/>
    </row>
    <row r="920" spans="2:13" ht="28.5" customHeight="1" thickTop="1" thickBot="1" x14ac:dyDescent="0.25">
      <c r="B920" s="3201"/>
      <c r="C920" s="1562"/>
      <c r="D920" s="2002"/>
      <c r="E920" s="3431" t="s">
        <v>2974</v>
      </c>
      <c r="F920" s="3432"/>
      <c r="G920" s="3433"/>
      <c r="H920" s="3143"/>
      <c r="I920" s="3149"/>
    </row>
    <row r="921" spans="2:13" ht="36" customHeight="1" thickBot="1" x14ac:dyDescent="0.3">
      <c r="B921" s="3201"/>
      <c r="C921" s="1562"/>
      <c r="D921" s="2002"/>
      <c r="E921" s="3168"/>
      <c r="F921" s="1036" t="s">
        <v>2961</v>
      </c>
      <c r="G921" s="1067">
        <v>2</v>
      </c>
      <c r="H921" s="3143"/>
      <c r="I921" s="3149"/>
      <c r="K921"/>
      <c r="L921"/>
      <c r="M921"/>
    </row>
    <row r="922" spans="2:13" ht="36" customHeight="1" thickBot="1" x14ac:dyDescent="0.3">
      <c r="B922" s="3201"/>
      <c r="C922" s="1562"/>
      <c r="D922" s="2002"/>
      <c r="E922" s="3168"/>
      <c r="F922" s="1036" t="s">
        <v>2963</v>
      </c>
      <c r="G922" s="1067" t="s">
        <v>8</v>
      </c>
      <c r="H922" s="3143"/>
      <c r="I922" s="3149"/>
      <c r="K922"/>
      <c r="L922"/>
      <c r="M922"/>
    </row>
    <row r="923" spans="2:13" ht="17.25" customHeight="1" thickBot="1" x14ac:dyDescent="0.3">
      <c r="B923" s="3201"/>
      <c r="C923" s="1562"/>
      <c r="D923" s="2002"/>
      <c r="E923" s="3168"/>
      <c r="F923" s="3169" t="s">
        <v>2969</v>
      </c>
      <c r="G923" s="3170"/>
      <c r="H923" s="3143"/>
      <c r="I923" s="3149"/>
      <c r="K923"/>
      <c r="L923"/>
      <c r="M923"/>
    </row>
    <row r="924" spans="2:13" ht="48.75" customHeight="1" thickBot="1" x14ac:dyDescent="0.3">
      <c r="B924" s="3201"/>
      <c r="C924" s="1562"/>
      <c r="D924" s="2002"/>
      <c r="E924" s="3168"/>
      <c r="F924" s="1040" t="s">
        <v>2968</v>
      </c>
      <c r="G924" s="1067" t="s">
        <v>8</v>
      </c>
      <c r="H924" s="3143"/>
      <c r="I924" s="3149"/>
      <c r="K924"/>
      <c r="L924"/>
      <c r="M924"/>
    </row>
    <row r="925" spans="2:13" ht="42.75" customHeight="1" thickBot="1" x14ac:dyDescent="0.3">
      <c r="B925" s="3201"/>
      <c r="C925" s="1562"/>
      <c r="D925" s="2002"/>
      <c r="E925" s="3171" t="s">
        <v>2972</v>
      </c>
      <c r="F925" s="3172"/>
      <c r="G925" s="3173"/>
      <c r="H925" s="3143"/>
      <c r="I925" s="3149"/>
      <c r="K925"/>
      <c r="L925"/>
      <c r="M925"/>
    </row>
    <row r="926" spans="2:13" ht="42.75" customHeight="1" thickBot="1" x14ac:dyDescent="0.3">
      <c r="B926" s="3201"/>
      <c r="C926" s="1562"/>
      <c r="D926" s="2002"/>
      <c r="E926" s="3171" t="s">
        <v>2997</v>
      </c>
      <c r="F926" s="3172"/>
      <c r="G926" s="3173"/>
      <c r="H926" s="3143"/>
      <c r="I926" s="3149"/>
      <c r="K926"/>
      <c r="L926"/>
      <c r="M926"/>
    </row>
    <row r="927" spans="2:13" ht="37.5" customHeight="1" thickBot="1" x14ac:dyDescent="0.25">
      <c r="B927" s="3201"/>
      <c r="C927" s="1562"/>
      <c r="D927" s="2002"/>
      <c r="E927" s="3177"/>
      <c r="F927" s="1036" t="s">
        <v>2907</v>
      </c>
      <c r="G927" s="1067">
        <v>9</v>
      </c>
      <c r="H927" s="3143"/>
      <c r="I927" s="3149"/>
    </row>
    <row r="928" spans="2:13" ht="48.75" customHeight="1" thickBot="1" x14ac:dyDescent="0.25">
      <c r="B928" s="3201"/>
      <c r="C928" s="1562"/>
      <c r="D928" s="2002"/>
      <c r="E928" s="3177"/>
      <c r="F928" s="1036" t="s">
        <v>2909</v>
      </c>
      <c r="G928" s="1067">
        <v>20</v>
      </c>
      <c r="H928" s="3143"/>
      <c r="I928" s="3149"/>
    </row>
    <row r="929" spans="2:13" ht="39.75" customHeight="1" thickBot="1" x14ac:dyDescent="0.25">
      <c r="B929" s="3201"/>
      <c r="C929" s="1562"/>
      <c r="D929" s="2002"/>
      <c r="E929" s="3177"/>
      <c r="F929" s="1036" t="s">
        <v>2914</v>
      </c>
      <c r="G929" s="1067" t="s">
        <v>8</v>
      </c>
      <c r="H929" s="3143"/>
      <c r="I929" s="3149"/>
    </row>
    <row r="930" spans="2:13" ht="16.5" customHeight="1" thickBot="1" x14ac:dyDescent="0.25">
      <c r="B930" s="3202"/>
      <c r="C930" s="3204"/>
      <c r="D930" s="3166"/>
      <c r="E930" s="3316" t="s">
        <v>2917</v>
      </c>
      <c r="F930" s="3347"/>
      <c r="G930" s="3318"/>
      <c r="H930" s="3144"/>
      <c r="I930" s="3150"/>
    </row>
    <row r="931" spans="2:13" ht="15.75" customHeight="1" thickTop="1" thickBot="1" x14ac:dyDescent="0.25">
      <c r="B931" s="3151"/>
      <c r="C931" s="3152"/>
      <c r="D931" s="3152"/>
      <c r="E931" s="3152"/>
      <c r="F931" s="3152"/>
      <c r="G931" s="3152"/>
      <c r="H931" s="3152"/>
      <c r="I931" s="3153"/>
    </row>
    <row r="932" spans="2:13" ht="16.5" customHeight="1" thickTop="1" thickBot="1" x14ac:dyDescent="0.3">
      <c r="B932" s="3445" t="s">
        <v>2960</v>
      </c>
      <c r="C932" s="3446"/>
      <c r="D932" s="3446"/>
      <c r="E932" s="3450" t="s">
        <v>2962</v>
      </c>
      <c r="F932" s="3451"/>
      <c r="G932" s="3452"/>
      <c r="H932" s="3154" t="s">
        <v>2</v>
      </c>
      <c r="I932" s="3157" t="s">
        <v>2</v>
      </c>
      <c r="K932"/>
      <c r="L932"/>
      <c r="M932"/>
    </row>
    <row r="933" spans="2:13" ht="36" customHeight="1" thickBot="1" x14ac:dyDescent="0.3">
      <c r="B933" s="3447"/>
      <c r="C933" s="2466"/>
      <c r="D933" s="2466"/>
      <c r="E933" s="3168"/>
      <c r="F933" s="1036" t="s">
        <v>2961</v>
      </c>
      <c r="G933" s="1067">
        <v>1</v>
      </c>
      <c r="H933" s="3155"/>
      <c r="I933" s="3158"/>
      <c r="K933"/>
      <c r="L933"/>
      <c r="M933"/>
    </row>
    <row r="934" spans="2:13" ht="36" customHeight="1" thickBot="1" x14ac:dyDescent="0.3">
      <c r="B934" s="3447"/>
      <c r="C934" s="2466"/>
      <c r="D934" s="2466"/>
      <c r="E934" s="3168"/>
      <c r="F934" s="1036" t="s">
        <v>2963</v>
      </c>
      <c r="G934" s="1067" t="s">
        <v>8</v>
      </c>
      <c r="H934" s="3155"/>
      <c r="I934" s="3158"/>
      <c r="K934"/>
      <c r="L934"/>
      <c r="M934"/>
    </row>
    <row r="935" spans="2:13" ht="26.25" customHeight="1" thickBot="1" x14ac:dyDescent="0.3">
      <c r="B935" s="3447"/>
      <c r="C935" s="2466"/>
      <c r="D935" s="2466"/>
      <c r="E935" s="3168"/>
      <c r="F935" s="2636" t="s">
        <v>2965</v>
      </c>
      <c r="G935" s="2671"/>
      <c r="H935" s="3155"/>
      <c r="I935" s="3158"/>
      <c r="K935"/>
      <c r="L935"/>
      <c r="M935"/>
    </row>
    <row r="936" spans="2:13" ht="50.25" customHeight="1" thickBot="1" x14ac:dyDescent="0.3">
      <c r="B936" s="3447"/>
      <c r="C936" s="2466"/>
      <c r="D936" s="2466"/>
      <c r="E936" s="3168"/>
      <c r="F936" s="1040" t="s">
        <v>2967</v>
      </c>
      <c r="G936" s="1067" t="s">
        <v>8</v>
      </c>
      <c r="H936" s="3155"/>
      <c r="I936" s="3158"/>
      <c r="K936"/>
      <c r="L936"/>
      <c r="M936"/>
    </row>
    <row r="937" spans="2:13" ht="42.75" customHeight="1" thickBot="1" x14ac:dyDescent="0.3">
      <c r="B937" s="3447"/>
      <c r="C937" s="2466"/>
      <c r="D937" s="2466"/>
      <c r="E937" s="3453" t="s">
        <v>2964</v>
      </c>
      <c r="F937" s="3454"/>
      <c r="G937" s="3455"/>
      <c r="H937" s="3155"/>
      <c r="I937" s="3158"/>
      <c r="K937"/>
      <c r="L937"/>
      <c r="M937"/>
    </row>
    <row r="938" spans="2:13" ht="16.5" customHeight="1" thickBot="1" x14ac:dyDescent="0.3">
      <c r="B938" s="3447"/>
      <c r="C938" s="2466"/>
      <c r="D938" s="2466"/>
      <c r="E938" s="3439" t="s">
        <v>2962</v>
      </c>
      <c r="F938" s="3440"/>
      <c r="G938" s="3441"/>
      <c r="H938" s="3155"/>
      <c r="I938" s="3158"/>
      <c r="K938"/>
      <c r="L938"/>
      <c r="M938"/>
    </row>
    <row r="939" spans="2:13" ht="36" customHeight="1" thickBot="1" x14ac:dyDescent="0.3">
      <c r="B939" s="3447"/>
      <c r="C939" s="2466"/>
      <c r="D939" s="2466"/>
      <c r="E939" s="3168"/>
      <c r="F939" s="1036" t="s">
        <v>2961</v>
      </c>
      <c r="G939" s="1067">
        <v>2</v>
      </c>
      <c r="H939" s="3155"/>
      <c r="I939" s="3158"/>
      <c r="K939"/>
      <c r="L939"/>
      <c r="M939"/>
    </row>
    <row r="940" spans="2:13" ht="36" customHeight="1" thickBot="1" x14ac:dyDescent="0.3">
      <c r="B940" s="3447"/>
      <c r="C940" s="2466"/>
      <c r="D940" s="2466"/>
      <c r="E940" s="3168"/>
      <c r="F940" s="1036" t="s">
        <v>2963</v>
      </c>
      <c r="G940" s="1067" t="s">
        <v>8</v>
      </c>
      <c r="H940" s="3155"/>
      <c r="I940" s="3158"/>
      <c r="K940"/>
      <c r="L940"/>
      <c r="M940"/>
    </row>
    <row r="941" spans="2:13" ht="26.25" customHeight="1" thickBot="1" x14ac:dyDescent="0.3">
      <c r="B941" s="3447"/>
      <c r="C941" s="2466"/>
      <c r="D941" s="2466"/>
      <c r="E941" s="3168"/>
      <c r="F941" s="2636" t="s">
        <v>2965</v>
      </c>
      <c r="G941" s="2671"/>
      <c r="H941" s="3155"/>
      <c r="I941" s="3158"/>
      <c r="K941"/>
      <c r="L941"/>
      <c r="M941"/>
    </row>
    <row r="942" spans="2:13" ht="48.75" customHeight="1" thickBot="1" x14ac:dyDescent="0.3">
      <c r="B942" s="3447"/>
      <c r="C942" s="2466"/>
      <c r="D942" s="2466"/>
      <c r="E942" s="3168"/>
      <c r="F942" s="1040" t="s">
        <v>2968</v>
      </c>
      <c r="G942" s="1067" t="s">
        <v>8</v>
      </c>
      <c r="H942" s="3155"/>
      <c r="I942" s="3158"/>
      <c r="K942"/>
      <c r="L942"/>
      <c r="M942"/>
    </row>
    <row r="943" spans="2:13" ht="42.75" customHeight="1" thickBot="1" x14ac:dyDescent="0.3">
      <c r="B943" s="3448"/>
      <c r="C943" s="3449"/>
      <c r="D943" s="3449"/>
      <c r="E943" s="3442" t="s">
        <v>2966</v>
      </c>
      <c r="F943" s="3443"/>
      <c r="G943" s="3444"/>
      <c r="H943" s="3156"/>
      <c r="I943" s="3159"/>
      <c r="K943"/>
      <c r="L943"/>
      <c r="M943"/>
    </row>
    <row r="944" spans="2:13" ht="15.75" customHeight="1" thickTop="1" thickBot="1" x14ac:dyDescent="0.25">
      <c r="B944" s="3151"/>
      <c r="C944" s="3152"/>
      <c r="D944" s="3152"/>
      <c r="E944" s="3152"/>
      <c r="F944" s="3152"/>
      <c r="G944" s="3152"/>
      <c r="H944" s="3152"/>
      <c r="I944" s="3153"/>
    </row>
    <row r="945" spans="2:9" ht="46.5" thickTop="1" thickBot="1" x14ac:dyDescent="0.25">
      <c r="B945" s="1081" t="s">
        <v>2790</v>
      </c>
      <c r="C945" s="1082" t="s">
        <v>3019</v>
      </c>
      <c r="D945" s="943" t="s">
        <v>2792</v>
      </c>
      <c r="E945" s="3437" t="s">
        <v>2794</v>
      </c>
      <c r="F945" s="3437"/>
      <c r="G945" s="3438"/>
      <c r="H945" s="1083" t="s">
        <v>2</v>
      </c>
      <c r="I945" s="1084" t="s">
        <v>2</v>
      </c>
    </row>
    <row r="946" spans="2:9" ht="46.5" thickTop="1" thickBot="1" x14ac:dyDescent="0.25">
      <c r="B946" s="1081" t="s">
        <v>2791</v>
      </c>
      <c r="C946" s="1082" t="s">
        <v>3020</v>
      </c>
      <c r="D946" s="943" t="s">
        <v>2793</v>
      </c>
      <c r="E946" s="3437" t="s">
        <v>2794</v>
      </c>
      <c r="F946" s="3437"/>
      <c r="G946" s="3438"/>
      <c r="H946" s="1083" t="s">
        <v>2</v>
      </c>
      <c r="I946" s="1084" t="s">
        <v>2</v>
      </c>
    </row>
    <row r="947" spans="2:9" ht="15" thickTop="1" x14ac:dyDescent="0.2"/>
    <row r="949" spans="2:9" x14ac:dyDescent="0.2">
      <c r="B949" s="1138" t="s">
        <v>3442</v>
      </c>
    </row>
  </sheetData>
  <sheetProtection algorithmName="SHA-512" hashValue="BSsp8sAgXAmIsO6BKH9tfuNusJFUuzE18IiBtQX4hIGJpDeYTC9MtugXCE4Kr4EHJ9fb3EtVnRTERvATEWKGtQ==" saltValue="Kf2NUsqG3gFkodQ2XsYvZg==" spinCount="100000" sheet="1" selectLockedCells="1"/>
  <dataConsolidate/>
  <mergeCells count="983">
    <mergeCell ref="B502:B507"/>
    <mergeCell ref="C502:C507"/>
    <mergeCell ref="D502:D507"/>
    <mergeCell ref="E502:G502"/>
    <mergeCell ref="E505:G505"/>
    <mergeCell ref="E506:G506"/>
    <mergeCell ref="E507:G507"/>
    <mergeCell ref="B490:B495"/>
    <mergeCell ref="C490:C495"/>
    <mergeCell ref="D490:D495"/>
    <mergeCell ref="E490:G490"/>
    <mergeCell ref="E493:G493"/>
    <mergeCell ref="E494:G494"/>
    <mergeCell ref="E495:G495"/>
    <mergeCell ref="B496:B501"/>
    <mergeCell ref="C496:C501"/>
    <mergeCell ref="D496:D501"/>
    <mergeCell ref="E496:G496"/>
    <mergeCell ref="E499:G499"/>
    <mergeCell ref="E500:G500"/>
    <mergeCell ref="E501:G501"/>
    <mergeCell ref="E477:G477"/>
    <mergeCell ref="B478:B483"/>
    <mergeCell ref="C478:C483"/>
    <mergeCell ref="D478:D483"/>
    <mergeCell ref="E478:G478"/>
    <mergeCell ref="E481:G481"/>
    <mergeCell ref="E482:G482"/>
    <mergeCell ref="E483:G483"/>
    <mergeCell ref="E489:G489"/>
    <mergeCell ref="B484:B489"/>
    <mergeCell ref="C484:C489"/>
    <mergeCell ref="D484:D489"/>
    <mergeCell ref="E484:G484"/>
    <mergeCell ref="E487:G487"/>
    <mergeCell ref="E488:G488"/>
    <mergeCell ref="B472:B477"/>
    <mergeCell ref="C472:C477"/>
    <mergeCell ref="D472:D477"/>
    <mergeCell ref="E472:G472"/>
    <mergeCell ref="E475:G475"/>
    <mergeCell ref="E476:G476"/>
    <mergeCell ref="B460:B465"/>
    <mergeCell ref="C460:C465"/>
    <mergeCell ref="D460:D465"/>
    <mergeCell ref="E460:G460"/>
    <mergeCell ref="E463:G463"/>
    <mergeCell ref="E464:G464"/>
    <mergeCell ref="E465:G465"/>
    <mergeCell ref="B466:B471"/>
    <mergeCell ref="C466:C471"/>
    <mergeCell ref="D466:D471"/>
    <mergeCell ref="E466:G466"/>
    <mergeCell ref="E469:G469"/>
    <mergeCell ref="E470:G470"/>
    <mergeCell ref="E471:G471"/>
    <mergeCell ref="B448:B453"/>
    <mergeCell ref="C448:C453"/>
    <mergeCell ref="D448:D453"/>
    <mergeCell ref="E448:G448"/>
    <mergeCell ref="E451:G451"/>
    <mergeCell ref="E452:G452"/>
    <mergeCell ref="E453:G453"/>
    <mergeCell ref="B454:B459"/>
    <mergeCell ref="C454:C459"/>
    <mergeCell ref="D454:D459"/>
    <mergeCell ref="E454:G454"/>
    <mergeCell ref="E457:G457"/>
    <mergeCell ref="E458:G458"/>
    <mergeCell ref="E459:G459"/>
    <mergeCell ref="B436:B441"/>
    <mergeCell ref="C436:C441"/>
    <mergeCell ref="D436:D441"/>
    <mergeCell ref="E436:G436"/>
    <mergeCell ref="E439:G439"/>
    <mergeCell ref="E440:G440"/>
    <mergeCell ref="E441:G441"/>
    <mergeCell ref="B442:B447"/>
    <mergeCell ref="C442:C447"/>
    <mergeCell ref="D442:D447"/>
    <mergeCell ref="E442:G442"/>
    <mergeCell ref="E445:G445"/>
    <mergeCell ref="E446:G446"/>
    <mergeCell ref="E447:G447"/>
    <mergeCell ref="B424:B429"/>
    <mergeCell ref="C424:C429"/>
    <mergeCell ref="D424:D429"/>
    <mergeCell ref="E424:G424"/>
    <mergeCell ref="E427:G427"/>
    <mergeCell ref="E428:G428"/>
    <mergeCell ref="E429:G429"/>
    <mergeCell ref="B430:B435"/>
    <mergeCell ref="C430:C435"/>
    <mergeCell ref="D430:D435"/>
    <mergeCell ref="E430:G430"/>
    <mergeCell ref="E433:G433"/>
    <mergeCell ref="E434:G434"/>
    <mergeCell ref="E435:G435"/>
    <mergeCell ref="B410:B416"/>
    <mergeCell ref="C410:C416"/>
    <mergeCell ref="D410:D416"/>
    <mergeCell ref="E410:G410"/>
    <mergeCell ref="E414:G414"/>
    <mergeCell ref="E415:G415"/>
    <mergeCell ref="E416:G416"/>
    <mergeCell ref="B417:B423"/>
    <mergeCell ref="C417:C423"/>
    <mergeCell ref="D417:D423"/>
    <mergeCell ref="E417:G417"/>
    <mergeCell ref="E421:G421"/>
    <mergeCell ref="E422:G422"/>
    <mergeCell ref="E423:G423"/>
    <mergeCell ref="B396:B402"/>
    <mergeCell ref="C396:C402"/>
    <mergeCell ref="D396:D402"/>
    <mergeCell ref="E396:G396"/>
    <mergeCell ref="E400:G400"/>
    <mergeCell ref="E401:G401"/>
    <mergeCell ref="E402:G402"/>
    <mergeCell ref="B403:B409"/>
    <mergeCell ref="C403:C409"/>
    <mergeCell ref="D403:D409"/>
    <mergeCell ref="E403:G403"/>
    <mergeCell ref="E407:G407"/>
    <mergeCell ref="E408:G408"/>
    <mergeCell ref="E409:G409"/>
    <mergeCell ref="B382:B388"/>
    <mergeCell ref="C382:C388"/>
    <mergeCell ref="D382:D388"/>
    <mergeCell ref="E382:G382"/>
    <mergeCell ref="E386:G386"/>
    <mergeCell ref="E387:G387"/>
    <mergeCell ref="E388:G388"/>
    <mergeCell ref="B389:B395"/>
    <mergeCell ref="C389:C395"/>
    <mergeCell ref="D389:D395"/>
    <mergeCell ref="E389:G389"/>
    <mergeCell ref="E393:G393"/>
    <mergeCell ref="E394:G394"/>
    <mergeCell ref="E395:G395"/>
    <mergeCell ref="B368:B374"/>
    <mergeCell ref="C368:C374"/>
    <mergeCell ref="D368:D374"/>
    <mergeCell ref="E368:G368"/>
    <mergeCell ref="E372:G372"/>
    <mergeCell ref="E373:G373"/>
    <mergeCell ref="E374:G374"/>
    <mergeCell ref="B375:B381"/>
    <mergeCell ref="C375:C381"/>
    <mergeCell ref="D375:D381"/>
    <mergeCell ref="E375:G375"/>
    <mergeCell ref="E379:G379"/>
    <mergeCell ref="E380:G380"/>
    <mergeCell ref="E381:G381"/>
    <mergeCell ref="B354:B360"/>
    <mergeCell ref="C354:C360"/>
    <mergeCell ref="D354:D360"/>
    <mergeCell ref="E354:G354"/>
    <mergeCell ref="E358:G358"/>
    <mergeCell ref="E359:G359"/>
    <mergeCell ref="E360:G360"/>
    <mergeCell ref="B361:B367"/>
    <mergeCell ref="C361:C367"/>
    <mergeCell ref="D361:D367"/>
    <mergeCell ref="E361:G361"/>
    <mergeCell ref="E365:G365"/>
    <mergeCell ref="E366:G366"/>
    <mergeCell ref="E367:G367"/>
    <mergeCell ref="B340:B346"/>
    <mergeCell ref="C340:C346"/>
    <mergeCell ref="D340:D346"/>
    <mergeCell ref="E340:G340"/>
    <mergeCell ref="E344:G344"/>
    <mergeCell ref="E345:G345"/>
    <mergeCell ref="E346:G346"/>
    <mergeCell ref="B347:B353"/>
    <mergeCell ref="C347:C353"/>
    <mergeCell ref="D347:D353"/>
    <mergeCell ref="E347:G347"/>
    <mergeCell ref="E351:G351"/>
    <mergeCell ref="E352:G352"/>
    <mergeCell ref="E353:G353"/>
    <mergeCell ref="B328:B333"/>
    <mergeCell ref="C328:C333"/>
    <mergeCell ref="D328:D333"/>
    <mergeCell ref="E328:G328"/>
    <mergeCell ref="E331:G331"/>
    <mergeCell ref="E332:G332"/>
    <mergeCell ref="E333:G333"/>
    <mergeCell ref="B334:B339"/>
    <mergeCell ref="C334:C339"/>
    <mergeCell ref="D334:D339"/>
    <mergeCell ref="E334:G334"/>
    <mergeCell ref="E337:G337"/>
    <mergeCell ref="E338:G338"/>
    <mergeCell ref="E339:G339"/>
    <mergeCell ref="B314:B320"/>
    <mergeCell ref="C314:C320"/>
    <mergeCell ref="D314:D320"/>
    <mergeCell ref="E314:G314"/>
    <mergeCell ref="E318:G318"/>
    <mergeCell ref="E319:G319"/>
    <mergeCell ref="E320:G320"/>
    <mergeCell ref="B321:B327"/>
    <mergeCell ref="C321:C327"/>
    <mergeCell ref="D321:D327"/>
    <mergeCell ref="E321:G321"/>
    <mergeCell ref="E325:G325"/>
    <mergeCell ref="E326:G326"/>
    <mergeCell ref="E327:G327"/>
    <mergeCell ref="B300:B306"/>
    <mergeCell ref="C300:C306"/>
    <mergeCell ref="D300:D306"/>
    <mergeCell ref="E300:G300"/>
    <mergeCell ref="E304:G304"/>
    <mergeCell ref="E305:G305"/>
    <mergeCell ref="E306:G306"/>
    <mergeCell ref="B307:B313"/>
    <mergeCell ref="C307:C313"/>
    <mergeCell ref="D307:D313"/>
    <mergeCell ref="E307:G307"/>
    <mergeCell ref="E311:G311"/>
    <mergeCell ref="E312:G312"/>
    <mergeCell ref="E313:G313"/>
    <mergeCell ref="E286:G286"/>
    <mergeCell ref="E290:G290"/>
    <mergeCell ref="E291:G291"/>
    <mergeCell ref="E292:G292"/>
    <mergeCell ref="B293:B299"/>
    <mergeCell ref="C293:C299"/>
    <mergeCell ref="D293:D299"/>
    <mergeCell ref="E293:G293"/>
    <mergeCell ref="E297:G297"/>
    <mergeCell ref="E298:G298"/>
    <mergeCell ref="E299:G299"/>
    <mergeCell ref="B829:I829"/>
    <mergeCell ref="H830:H841"/>
    <mergeCell ref="H842:H849"/>
    <mergeCell ref="E66:G67"/>
    <mergeCell ref="B276:B280"/>
    <mergeCell ref="C276:C280"/>
    <mergeCell ref="D276:D280"/>
    <mergeCell ref="E276:G276"/>
    <mergeCell ref="E279:G279"/>
    <mergeCell ref="E280:G280"/>
    <mergeCell ref="E278:G278"/>
    <mergeCell ref="B281:B285"/>
    <mergeCell ref="C281:C285"/>
    <mergeCell ref="D281:D285"/>
    <mergeCell ref="E281:G281"/>
    <mergeCell ref="E283:G283"/>
    <mergeCell ref="E284:G284"/>
    <mergeCell ref="E285:G285"/>
    <mergeCell ref="E273:G273"/>
    <mergeCell ref="E274:G274"/>
    <mergeCell ref="E275:G275"/>
    <mergeCell ref="E219:G219"/>
    <mergeCell ref="B220:B237"/>
    <mergeCell ref="C220:C237"/>
    <mergeCell ref="B842:B849"/>
    <mergeCell ref="C842:C849"/>
    <mergeCell ref="D842:D849"/>
    <mergeCell ref="E842:G842"/>
    <mergeCell ref="E849:G849"/>
    <mergeCell ref="F844:G844"/>
    <mergeCell ref="F847:G847"/>
    <mergeCell ref="E843:E848"/>
    <mergeCell ref="B830:B841"/>
    <mergeCell ref="C830:C841"/>
    <mergeCell ref="D830:D841"/>
    <mergeCell ref="E830:G830"/>
    <mergeCell ref="E831:E832"/>
    <mergeCell ref="E833:G833"/>
    <mergeCell ref="E834:G834"/>
    <mergeCell ref="E835:E836"/>
    <mergeCell ref="E837:G837"/>
    <mergeCell ref="E838:G838"/>
    <mergeCell ref="E839:E840"/>
    <mergeCell ref="E841:G841"/>
    <mergeCell ref="B932:D943"/>
    <mergeCell ref="E932:G932"/>
    <mergeCell ref="E933:E936"/>
    <mergeCell ref="F935:G935"/>
    <mergeCell ref="E937:G937"/>
    <mergeCell ref="B850:B930"/>
    <mergeCell ref="C850:C930"/>
    <mergeCell ref="D850:D930"/>
    <mergeCell ref="E850:G850"/>
    <mergeCell ref="E919:G919"/>
    <mergeCell ref="E905:E907"/>
    <mergeCell ref="E908:G908"/>
    <mergeCell ref="E909:G909"/>
    <mergeCell ref="E910:E913"/>
    <mergeCell ref="F912:G912"/>
    <mergeCell ref="E914:G914"/>
    <mergeCell ref="E904:G904"/>
    <mergeCell ref="E885:G885"/>
    <mergeCell ref="E886:G886"/>
    <mergeCell ref="E887:E890"/>
    <mergeCell ref="F889:G889"/>
    <mergeCell ref="E891:G891"/>
    <mergeCell ref="E892:G892"/>
    <mergeCell ref="F901:G901"/>
    <mergeCell ref="E946:G946"/>
    <mergeCell ref="E938:G938"/>
    <mergeCell ref="E939:E942"/>
    <mergeCell ref="F941:G941"/>
    <mergeCell ref="E943:G943"/>
    <mergeCell ref="E945:G945"/>
    <mergeCell ref="E925:G925"/>
    <mergeCell ref="E926:G926"/>
    <mergeCell ref="E927:E929"/>
    <mergeCell ref="E930:G930"/>
    <mergeCell ref="E856:E863"/>
    <mergeCell ref="F860:G860"/>
    <mergeCell ref="F862:G862"/>
    <mergeCell ref="E864:G864"/>
    <mergeCell ref="E865:E870"/>
    <mergeCell ref="F868:G868"/>
    <mergeCell ref="E920:G920"/>
    <mergeCell ref="E921:E924"/>
    <mergeCell ref="F923:G923"/>
    <mergeCell ref="E903:G903"/>
    <mergeCell ref="E915:G915"/>
    <mergeCell ref="E916:E918"/>
    <mergeCell ref="E897:G897"/>
    <mergeCell ref="E898:G898"/>
    <mergeCell ref="E899:E902"/>
    <mergeCell ref="B817:B821"/>
    <mergeCell ref="C817:C821"/>
    <mergeCell ref="D817:D821"/>
    <mergeCell ref="E817:G817"/>
    <mergeCell ref="E819:E820"/>
    <mergeCell ref="E821:G821"/>
    <mergeCell ref="E818:G818"/>
    <mergeCell ref="B822:B828"/>
    <mergeCell ref="C822:C828"/>
    <mergeCell ref="D822:D828"/>
    <mergeCell ref="E806:G806"/>
    <mergeCell ref="E807:G807"/>
    <mergeCell ref="E808:E809"/>
    <mergeCell ref="E810:G810"/>
    <mergeCell ref="E812:G812"/>
    <mergeCell ref="E813:G813"/>
    <mergeCell ref="B793:B816"/>
    <mergeCell ref="C793:C816"/>
    <mergeCell ref="D793:D816"/>
    <mergeCell ref="E793:G793"/>
    <mergeCell ref="E794:G794"/>
    <mergeCell ref="E798:G798"/>
    <mergeCell ref="E799:E800"/>
    <mergeCell ref="E801:G801"/>
    <mergeCell ref="E803:G803"/>
    <mergeCell ref="E804:E805"/>
    <mergeCell ref="E811:G811"/>
    <mergeCell ref="E814:E815"/>
    <mergeCell ref="E816:G816"/>
    <mergeCell ref="B787:B792"/>
    <mergeCell ref="C787:C792"/>
    <mergeCell ref="D787:D792"/>
    <mergeCell ref="E787:G787"/>
    <mergeCell ref="E789:E791"/>
    <mergeCell ref="E792:G792"/>
    <mergeCell ref="E776:G776"/>
    <mergeCell ref="E777:G777"/>
    <mergeCell ref="E778:E779"/>
    <mergeCell ref="E780:G780"/>
    <mergeCell ref="E782:G782"/>
    <mergeCell ref="E783:G783"/>
    <mergeCell ref="B763:B786"/>
    <mergeCell ref="C763:C786"/>
    <mergeCell ref="D763:D786"/>
    <mergeCell ref="E763:G763"/>
    <mergeCell ref="E764:G764"/>
    <mergeCell ref="E768:G768"/>
    <mergeCell ref="E769:E770"/>
    <mergeCell ref="E771:G771"/>
    <mergeCell ref="E773:G773"/>
    <mergeCell ref="E774:E775"/>
    <mergeCell ref="E772:G772"/>
    <mergeCell ref="E781:G781"/>
    <mergeCell ref="B733:B756"/>
    <mergeCell ref="C733:C756"/>
    <mergeCell ref="D733:D756"/>
    <mergeCell ref="E733:G733"/>
    <mergeCell ref="E734:G734"/>
    <mergeCell ref="E738:G738"/>
    <mergeCell ref="E739:E740"/>
    <mergeCell ref="E741:G741"/>
    <mergeCell ref="E743:G743"/>
    <mergeCell ref="E744:E745"/>
    <mergeCell ref="B697:B702"/>
    <mergeCell ref="C697:C702"/>
    <mergeCell ref="D697:D702"/>
    <mergeCell ref="E697:G697"/>
    <mergeCell ref="E698:G698"/>
    <mergeCell ref="E699:G699"/>
    <mergeCell ref="E700:G700"/>
    <mergeCell ref="E701:G701"/>
    <mergeCell ref="E723:G723"/>
    <mergeCell ref="E702:G702"/>
    <mergeCell ref="B703:B726"/>
    <mergeCell ref="C703:C726"/>
    <mergeCell ref="D703:D726"/>
    <mergeCell ref="E703:G703"/>
    <mergeCell ref="E704:G704"/>
    <mergeCell ref="E708:G708"/>
    <mergeCell ref="E709:E710"/>
    <mergeCell ref="E711:G711"/>
    <mergeCell ref="E713:G713"/>
    <mergeCell ref="E724:E725"/>
    <mergeCell ref="E726:G726"/>
    <mergeCell ref="E682:G682"/>
    <mergeCell ref="E661:G661"/>
    <mergeCell ref="B683:B696"/>
    <mergeCell ref="C683:C696"/>
    <mergeCell ref="D683:D696"/>
    <mergeCell ref="E687:G687"/>
    <mergeCell ref="E688:G688"/>
    <mergeCell ref="E689:E690"/>
    <mergeCell ref="E691:G691"/>
    <mergeCell ref="E692:G692"/>
    <mergeCell ref="E693:G693"/>
    <mergeCell ref="E694:E695"/>
    <mergeCell ref="E696:G696"/>
    <mergeCell ref="E635:G635"/>
    <mergeCell ref="B636:B681"/>
    <mergeCell ref="C636:C681"/>
    <mergeCell ref="D636:D681"/>
    <mergeCell ref="E636:G636"/>
    <mergeCell ref="E637:G637"/>
    <mergeCell ref="E638:G638"/>
    <mergeCell ref="E639:G639"/>
    <mergeCell ref="E640:E647"/>
    <mergeCell ref="E648:G648"/>
    <mergeCell ref="B579:B635"/>
    <mergeCell ref="C579:C635"/>
    <mergeCell ref="D579:D635"/>
    <mergeCell ref="E662:E669"/>
    <mergeCell ref="E670:G670"/>
    <mergeCell ref="E671:G671"/>
    <mergeCell ref="E672:G672"/>
    <mergeCell ref="E673:E680"/>
    <mergeCell ref="E681:G681"/>
    <mergeCell ref="E649:G649"/>
    <mergeCell ref="E650:G650"/>
    <mergeCell ref="E651:E658"/>
    <mergeCell ref="E659:G659"/>
    <mergeCell ref="E660:G660"/>
    <mergeCell ref="E615:G615"/>
    <mergeCell ref="E616:E623"/>
    <mergeCell ref="E624:G624"/>
    <mergeCell ref="E625:G625"/>
    <mergeCell ref="E626:G626"/>
    <mergeCell ref="E627:E634"/>
    <mergeCell ref="E602:G602"/>
    <mergeCell ref="E603:G603"/>
    <mergeCell ref="E604:G604"/>
    <mergeCell ref="E605:E612"/>
    <mergeCell ref="E613:G613"/>
    <mergeCell ref="E614:G614"/>
    <mergeCell ref="E582:G582"/>
    <mergeCell ref="E583:E590"/>
    <mergeCell ref="E591:G591"/>
    <mergeCell ref="E592:G592"/>
    <mergeCell ref="E593:G593"/>
    <mergeCell ref="E594:E601"/>
    <mergeCell ref="E575:G575"/>
    <mergeCell ref="E576:G576"/>
    <mergeCell ref="E577:G577"/>
    <mergeCell ref="E578:G578"/>
    <mergeCell ref="E579:G579"/>
    <mergeCell ref="E580:G580"/>
    <mergeCell ref="E581:G581"/>
    <mergeCell ref="E562:G562"/>
    <mergeCell ref="E563:G563"/>
    <mergeCell ref="E564:G564"/>
    <mergeCell ref="E565:G565"/>
    <mergeCell ref="E566:G566"/>
    <mergeCell ref="E567:E574"/>
    <mergeCell ref="E549:G549"/>
    <mergeCell ref="E550:G550"/>
    <mergeCell ref="E551:G551"/>
    <mergeCell ref="E552:G552"/>
    <mergeCell ref="E553:E560"/>
    <mergeCell ref="E561:G561"/>
    <mergeCell ref="E540:E546"/>
    <mergeCell ref="F541:G541"/>
    <mergeCell ref="F543:G543"/>
    <mergeCell ref="F545:G545"/>
    <mergeCell ref="E547:G547"/>
    <mergeCell ref="E548:G548"/>
    <mergeCell ref="E531:G531"/>
    <mergeCell ref="E532:G532"/>
    <mergeCell ref="E533:G533"/>
    <mergeCell ref="E534:G534"/>
    <mergeCell ref="E535:E538"/>
    <mergeCell ref="E539:G539"/>
    <mergeCell ref="E227:E230"/>
    <mergeCell ref="E231:G231"/>
    <mergeCell ref="E232:G232"/>
    <mergeCell ref="E233:E236"/>
    <mergeCell ref="E237:G237"/>
    <mergeCell ref="E238:G238"/>
    <mergeCell ref="E218:G218"/>
    <mergeCell ref="B513:B515"/>
    <mergeCell ref="C513:C515"/>
    <mergeCell ref="D513:D515"/>
    <mergeCell ref="E513:G513"/>
    <mergeCell ref="E514:G514"/>
    <mergeCell ref="E515:G515"/>
    <mergeCell ref="B509:B512"/>
    <mergeCell ref="C509:C512"/>
    <mergeCell ref="D509:D512"/>
    <mergeCell ref="E509:G509"/>
    <mergeCell ref="E511:G511"/>
    <mergeCell ref="D220:D237"/>
    <mergeCell ref="E220:G220"/>
    <mergeCell ref="E222:G222"/>
    <mergeCell ref="B286:B292"/>
    <mergeCell ref="C286:C292"/>
    <mergeCell ref="D286:D292"/>
    <mergeCell ref="B239:B275"/>
    <mergeCell ref="C239:C275"/>
    <mergeCell ref="D239:D275"/>
    <mergeCell ref="E239:G239"/>
    <mergeCell ref="E240:E259"/>
    <mergeCell ref="F244:G244"/>
    <mergeCell ref="F253:G253"/>
    <mergeCell ref="E260:G260"/>
    <mergeCell ref="E261:G261"/>
    <mergeCell ref="F265:G265"/>
    <mergeCell ref="E223:G223"/>
    <mergeCell ref="E225:G225"/>
    <mergeCell ref="E226:G226"/>
    <mergeCell ref="B199:B219"/>
    <mergeCell ref="C199:C219"/>
    <mergeCell ref="D199:D219"/>
    <mergeCell ref="E210:E215"/>
    <mergeCell ref="F215:G215"/>
    <mergeCell ref="E216:G216"/>
    <mergeCell ref="E217:G217"/>
    <mergeCell ref="E208:G208"/>
    <mergeCell ref="E209:G209"/>
    <mergeCell ref="E196:G196"/>
    <mergeCell ref="E197:G197"/>
    <mergeCell ref="E198:G198"/>
    <mergeCell ref="E199:G199"/>
    <mergeCell ref="E201:G201"/>
    <mergeCell ref="E202:G202"/>
    <mergeCell ref="E203:E207"/>
    <mergeCell ref="B189:B198"/>
    <mergeCell ref="C189:C198"/>
    <mergeCell ref="D189:D198"/>
    <mergeCell ref="E189:G189"/>
    <mergeCell ref="E191:G191"/>
    <mergeCell ref="E192:G192"/>
    <mergeCell ref="E193:E195"/>
    <mergeCell ref="E176:G176"/>
    <mergeCell ref="E177:G177"/>
    <mergeCell ref="E178:G178"/>
    <mergeCell ref="B179:B188"/>
    <mergeCell ref="C179:C188"/>
    <mergeCell ref="D179:D188"/>
    <mergeCell ref="E179:G179"/>
    <mergeCell ref="E181:G181"/>
    <mergeCell ref="E182:G182"/>
    <mergeCell ref="E183:E185"/>
    <mergeCell ref="B163:B178"/>
    <mergeCell ref="C163:C178"/>
    <mergeCell ref="D163:D178"/>
    <mergeCell ref="E186:G186"/>
    <mergeCell ref="E187:G187"/>
    <mergeCell ref="E188:G188"/>
    <mergeCell ref="E166:G166"/>
    <mergeCell ref="E167:E169"/>
    <mergeCell ref="E170:G170"/>
    <mergeCell ref="E171:G171"/>
    <mergeCell ref="E172:E175"/>
    <mergeCell ref="F173:G173"/>
    <mergeCell ref="E156:E159"/>
    <mergeCell ref="F157:G157"/>
    <mergeCell ref="E160:G160"/>
    <mergeCell ref="E161:G161"/>
    <mergeCell ref="E162:G162"/>
    <mergeCell ref="E163:G163"/>
    <mergeCell ref="E165:G165"/>
    <mergeCell ref="E146:G146"/>
    <mergeCell ref="B147:B162"/>
    <mergeCell ref="C147:C162"/>
    <mergeCell ref="D147:D162"/>
    <mergeCell ref="E147:G147"/>
    <mergeCell ref="E149:G149"/>
    <mergeCell ref="E150:G150"/>
    <mergeCell ref="E151:E153"/>
    <mergeCell ref="E154:G154"/>
    <mergeCell ref="E155:G155"/>
    <mergeCell ref="B103:B146"/>
    <mergeCell ref="C103:C146"/>
    <mergeCell ref="D103:D146"/>
    <mergeCell ref="E103:G103"/>
    <mergeCell ref="E104:E105"/>
    <mergeCell ref="F104:G104"/>
    <mergeCell ref="E106:G106"/>
    <mergeCell ref="E107:G107"/>
    <mergeCell ref="E108:E109"/>
    <mergeCell ref="F108:G108"/>
    <mergeCell ref="E140:G140"/>
    <mergeCell ref="E141:G141"/>
    <mergeCell ref="F142:G142"/>
    <mergeCell ref="E143:G143"/>
    <mergeCell ref="E144:G144"/>
    <mergeCell ref="F145:G145"/>
    <mergeCell ref="E134:G134"/>
    <mergeCell ref="E135:G135"/>
    <mergeCell ref="F136:G136"/>
    <mergeCell ref="E137:G137"/>
    <mergeCell ref="E138:G138"/>
    <mergeCell ref="F139:G139"/>
    <mergeCell ref="E128:E129"/>
    <mergeCell ref="F128:G128"/>
    <mergeCell ref="E130:G130"/>
    <mergeCell ref="E131:G131"/>
    <mergeCell ref="E132:E133"/>
    <mergeCell ref="F132:G132"/>
    <mergeCell ref="E122:G122"/>
    <mergeCell ref="E123:G123"/>
    <mergeCell ref="E124:E125"/>
    <mergeCell ref="F124:G124"/>
    <mergeCell ref="E126:G126"/>
    <mergeCell ref="E127:G127"/>
    <mergeCell ref="E116:E117"/>
    <mergeCell ref="F116:G116"/>
    <mergeCell ref="E118:G118"/>
    <mergeCell ref="E119:G119"/>
    <mergeCell ref="E120:E121"/>
    <mergeCell ref="F120:G120"/>
    <mergeCell ref="E110:G110"/>
    <mergeCell ref="E111:G111"/>
    <mergeCell ref="E112:E113"/>
    <mergeCell ref="F112:G112"/>
    <mergeCell ref="E114:G114"/>
    <mergeCell ref="E115:G115"/>
    <mergeCell ref="E84:G84"/>
    <mergeCell ref="E85:G85"/>
    <mergeCell ref="B86:B102"/>
    <mergeCell ref="C86:C102"/>
    <mergeCell ref="D86:D102"/>
    <mergeCell ref="E86:G86"/>
    <mergeCell ref="F87:G87"/>
    <mergeCell ref="E89:G89"/>
    <mergeCell ref="E97:G97"/>
    <mergeCell ref="F98:G98"/>
    <mergeCell ref="E99:G99"/>
    <mergeCell ref="E100:G100"/>
    <mergeCell ref="F101:G101"/>
    <mergeCell ref="E102:G102"/>
    <mergeCell ref="E90:G90"/>
    <mergeCell ref="F91:G91"/>
    <mergeCell ref="E92:G92"/>
    <mergeCell ref="E93:G93"/>
    <mergeCell ref="F94:G94"/>
    <mergeCell ref="E96:G96"/>
    <mergeCell ref="E79:G79"/>
    <mergeCell ref="E80:G80"/>
    <mergeCell ref="E81:G81"/>
    <mergeCell ref="B73:B75"/>
    <mergeCell ref="C73:C75"/>
    <mergeCell ref="D73:D75"/>
    <mergeCell ref="E73:G73"/>
    <mergeCell ref="E82:G82"/>
    <mergeCell ref="E83:G83"/>
    <mergeCell ref="E74:G74"/>
    <mergeCell ref="E75:G75"/>
    <mergeCell ref="B76:B78"/>
    <mergeCell ref="C76:C78"/>
    <mergeCell ref="D76:D78"/>
    <mergeCell ref="B71:B72"/>
    <mergeCell ref="C71:C72"/>
    <mergeCell ref="D71:D72"/>
    <mergeCell ref="E71:G71"/>
    <mergeCell ref="E72:G72"/>
    <mergeCell ref="E76:G76"/>
    <mergeCell ref="E77:G77"/>
    <mergeCell ref="E78:G78"/>
    <mergeCell ref="H73:H75"/>
    <mergeCell ref="B68:B70"/>
    <mergeCell ref="C68:C70"/>
    <mergeCell ref="D68:D70"/>
    <mergeCell ref="E68:G68"/>
    <mergeCell ref="E69:G69"/>
    <mergeCell ref="B38:B65"/>
    <mergeCell ref="C38:C65"/>
    <mergeCell ref="D38:D65"/>
    <mergeCell ref="E38:G38"/>
    <mergeCell ref="E39:G39"/>
    <mergeCell ref="E40:G40"/>
    <mergeCell ref="E41:G41"/>
    <mergeCell ref="E43:G43"/>
    <mergeCell ref="E44:G44"/>
    <mergeCell ref="E46:G46"/>
    <mergeCell ref="E55:G55"/>
    <mergeCell ref="E57:G57"/>
    <mergeCell ref="E58:G58"/>
    <mergeCell ref="E59:G59"/>
    <mergeCell ref="E60:G60"/>
    <mergeCell ref="B66:B67"/>
    <mergeCell ref="C66:C67"/>
    <mergeCell ref="D66:D67"/>
    <mergeCell ref="E70:G70"/>
    <mergeCell ref="H26:H30"/>
    <mergeCell ref="I26:I30"/>
    <mergeCell ref="B25:I25"/>
    <mergeCell ref="E32:F32"/>
    <mergeCell ref="E33:G33"/>
    <mergeCell ref="E34:G34"/>
    <mergeCell ref="E29:G29"/>
    <mergeCell ref="E62:G62"/>
    <mergeCell ref="E63:G63"/>
    <mergeCell ref="E35:F35"/>
    <mergeCell ref="E36:G36"/>
    <mergeCell ref="E37:G37"/>
    <mergeCell ref="B31:B37"/>
    <mergeCell ref="C31:C37"/>
    <mergeCell ref="D31:D37"/>
    <mergeCell ref="E31:G31"/>
    <mergeCell ref="H31:H37"/>
    <mergeCell ref="H38:H65"/>
    <mergeCell ref="I31:I37"/>
    <mergeCell ref="I38:I65"/>
    <mergeCell ref="E65:G65"/>
    <mergeCell ref="B2:J2"/>
    <mergeCell ref="E5:G5"/>
    <mergeCell ref="B6:B24"/>
    <mergeCell ref="C6:C24"/>
    <mergeCell ref="D6:D24"/>
    <mergeCell ref="E6:G6"/>
    <mergeCell ref="E7:E9"/>
    <mergeCell ref="E10:G10"/>
    <mergeCell ref="E12:G12"/>
    <mergeCell ref="E14:G14"/>
    <mergeCell ref="E24:G24"/>
    <mergeCell ref="H6:H24"/>
    <mergeCell ref="I6:I24"/>
    <mergeCell ref="B727:B732"/>
    <mergeCell ref="C727:C732"/>
    <mergeCell ref="D727:D732"/>
    <mergeCell ref="E15:E16"/>
    <mergeCell ref="E17:G17"/>
    <mergeCell ref="E18:E19"/>
    <mergeCell ref="E20:G20"/>
    <mergeCell ref="E21:E22"/>
    <mergeCell ref="E23:G23"/>
    <mergeCell ref="E61:G61"/>
    <mergeCell ref="E47:G47"/>
    <mergeCell ref="E48:G48"/>
    <mergeCell ref="E49:G49"/>
    <mergeCell ref="E51:G51"/>
    <mergeCell ref="E52:G52"/>
    <mergeCell ref="E54:G54"/>
    <mergeCell ref="B26:B30"/>
    <mergeCell ref="C26:C30"/>
    <mergeCell ref="D26:D30"/>
    <mergeCell ref="E26:F26"/>
    <mergeCell ref="E27:F27"/>
    <mergeCell ref="E28:G28"/>
    <mergeCell ref="E30:G30"/>
    <mergeCell ref="E64:G64"/>
    <mergeCell ref="B757:B762"/>
    <mergeCell ref="C757:C762"/>
    <mergeCell ref="D757:D762"/>
    <mergeCell ref="E766:G766"/>
    <mergeCell ref="E757:G757"/>
    <mergeCell ref="E705:G705"/>
    <mergeCell ref="E706:G706"/>
    <mergeCell ref="E707:G707"/>
    <mergeCell ref="E712:G712"/>
    <mergeCell ref="E721:G721"/>
    <mergeCell ref="E727:G727"/>
    <mergeCell ref="E714:E715"/>
    <mergeCell ref="E716:G716"/>
    <mergeCell ref="E717:G717"/>
    <mergeCell ref="E718:E719"/>
    <mergeCell ref="E720:G720"/>
    <mergeCell ref="E722:G722"/>
    <mergeCell ref="E728:G728"/>
    <mergeCell ref="E729:E731"/>
    <mergeCell ref="E732:G732"/>
    <mergeCell ref="E754:E755"/>
    <mergeCell ref="E756:G756"/>
    <mergeCell ref="E758:G758"/>
    <mergeCell ref="E759:E761"/>
    <mergeCell ref="E788:G788"/>
    <mergeCell ref="E797:G797"/>
    <mergeCell ref="E802:G802"/>
    <mergeCell ref="E735:G735"/>
    <mergeCell ref="E736:G736"/>
    <mergeCell ref="E737:G737"/>
    <mergeCell ref="E742:G742"/>
    <mergeCell ref="E751:G751"/>
    <mergeCell ref="E765:G765"/>
    <mergeCell ref="E767:G767"/>
    <mergeCell ref="E762:G762"/>
    <mergeCell ref="E746:G746"/>
    <mergeCell ref="E747:G747"/>
    <mergeCell ref="E748:E749"/>
    <mergeCell ref="E750:G750"/>
    <mergeCell ref="E752:G752"/>
    <mergeCell ref="E753:G753"/>
    <mergeCell ref="E784:E785"/>
    <mergeCell ref="E786:G786"/>
    <mergeCell ref="E795:G795"/>
    <mergeCell ref="E796:G796"/>
    <mergeCell ref="H66:H67"/>
    <mergeCell ref="I66:I67"/>
    <mergeCell ref="H68:H70"/>
    <mergeCell ref="I68:I70"/>
    <mergeCell ref="H71:H72"/>
    <mergeCell ref="I71:I72"/>
    <mergeCell ref="H76:H78"/>
    <mergeCell ref="I76:I78"/>
    <mergeCell ref="H86:H102"/>
    <mergeCell ref="I73:I75"/>
    <mergeCell ref="H103:H146"/>
    <mergeCell ref="I86:I102"/>
    <mergeCell ref="I103:I146"/>
    <mergeCell ref="H147:H162"/>
    <mergeCell ref="H163:H178"/>
    <mergeCell ref="H179:H188"/>
    <mergeCell ref="H189:H198"/>
    <mergeCell ref="H199:H219"/>
    <mergeCell ref="H220:H237"/>
    <mergeCell ref="I147:I162"/>
    <mergeCell ref="I163:I178"/>
    <mergeCell ref="I179:I188"/>
    <mergeCell ref="I189:I198"/>
    <mergeCell ref="I199:I219"/>
    <mergeCell ref="I220:I237"/>
    <mergeCell ref="H239:H275"/>
    <mergeCell ref="I239:I275"/>
    <mergeCell ref="H276:H280"/>
    <mergeCell ref="H281:H285"/>
    <mergeCell ref="H286:H292"/>
    <mergeCell ref="H293:H299"/>
    <mergeCell ref="H300:H306"/>
    <mergeCell ref="I276:I280"/>
    <mergeCell ref="I281:I285"/>
    <mergeCell ref="I286:I292"/>
    <mergeCell ref="I293:I299"/>
    <mergeCell ref="I300:I306"/>
    <mergeCell ref="H307:H313"/>
    <mergeCell ref="H314:H320"/>
    <mergeCell ref="H321:H327"/>
    <mergeCell ref="H328:H333"/>
    <mergeCell ref="H334:H339"/>
    <mergeCell ref="H340:H346"/>
    <mergeCell ref="H347:H353"/>
    <mergeCell ref="H354:H360"/>
    <mergeCell ref="H361:H367"/>
    <mergeCell ref="H368:H374"/>
    <mergeCell ref="H375:H381"/>
    <mergeCell ref="H382:H388"/>
    <mergeCell ref="H389:H395"/>
    <mergeCell ref="H396:H402"/>
    <mergeCell ref="H403:H409"/>
    <mergeCell ref="H410:H416"/>
    <mergeCell ref="H417:H423"/>
    <mergeCell ref="H424:H429"/>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I307:I313"/>
    <mergeCell ref="I314:I320"/>
    <mergeCell ref="I321:I327"/>
    <mergeCell ref="I328:I333"/>
    <mergeCell ref="I334:I339"/>
    <mergeCell ref="I340:I346"/>
    <mergeCell ref="I347:I353"/>
    <mergeCell ref="I354:I360"/>
    <mergeCell ref="I361:I367"/>
    <mergeCell ref="I368:I374"/>
    <mergeCell ref="I375:I381"/>
    <mergeCell ref="I382:I388"/>
    <mergeCell ref="I389:I395"/>
    <mergeCell ref="I396:I402"/>
    <mergeCell ref="I403:I409"/>
    <mergeCell ref="I410:I416"/>
    <mergeCell ref="I417: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B508:I508"/>
    <mergeCell ref="H509:H512"/>
    <mergeCell ref="H513:H515"/>
    <mergeCell ref="H516:H578"/>
    <mergeCell ref="H579:H635"/>
    <mergeCell ref="H636:H681"/>
    <mergeCell ref="H683:H696"/>
    <mergeCell ref="E518:G518"/>
    <mergeCell ref="E686:G686"/>
    <mergeCell ref="E685:G685"/>
    <mergeCell ref="E683:G683"/>
    <mergeCell ref="E684:G684"/>
    <mergeCell ref="B516:B578"/>
    <mergeCell ref="C516:C578"/>
    <mergeCell ref="D516:D578"/>
    <mergeCell ref="E516:G516"/>
    <mergeCell ref="E517:G517"/>
    <mergeCell ref="E519:G519"/>
    <mergeCell ref="E520:G520"/>
    <mergeCell ref="E521:E528"/>
    <mergeCell ref="E529:G529"/>
    <mergeCell ref="E530:G530"/>
    <mergeCell ref="I733:I756"/>
    <mergeCell ref="I757:I762"/>
    <mergeCell ref="I763:I786"/>
    <mergeCell ref="I787:I792"/>
    <mergeCell ref="I793:I816"/>
    <mergeCell ref="I817:I821"/>
    <mergeCell ref="I822:I828"/>
    <mergeCell ref="H697:H702"/>
    <mergeCell ref="H703:H726"/>
    <mergeCell ref="H727:H732"/>
    <mergeCell ref="H733:H756"/>
    <mergeCell ref="H757:H762"/>
    <mergeCell ref="H763:H786"/>
    <mergeCell ref="H787:H792"/>
    <mergeCell ref="H793:H816"/>
    <mergeCell ref="H817:H821"/>
    <mergeCell ref="I509:I512"/>
    <mergeCell ref="I513:I515"/>
    <mergeCell ref="I516:I578"/>
    <mergeCell ref="I579:I635"/>
    <mergeCell ref="I636:I681"/>
    <mergeCell ref="I683:I696"/>
    <mergeCell ref="I697:I702"/>
    <mergeCell ref="I703:I726"/>
    <mergeCell ref="I727:I732"/>
    <mergeCell ref="H850:H930"/>
    <mergeCell ref="I830:I841"/>
    <mergeCell ref="I842:I849"/>
    <mergeCell ref="I850:I930"/>
    <mergeCell ref="B931:I931"/>
    <mergeCell ref="H932:H943"/>
    <mergeCell ref="I932:I943"/>
    <mergeCell ref="B944:I944"/>
    <mergeCell ref="H822:H828"/>
    <mergeCell ref="E822:G822"/>
    <mergeCell ref="E823:G823"/>
    <mergeCell ref="E824:E825"/>
    <mergeCell ref="E826:G826"/>
    <mergeCell ref="E827:G827"/>
    <mergeCell ref="E828:G828"/>
    <mergeCell ref="E851:E854"/>
    <mergeCell ref="F853:G853"/>
    <mergeCell ref="E855:G855"/>
    <mergeCell ref="E871:G871"/>
    <mergeCell ref="E872:E877"/>
    <mergeCell ref="F875:G875"/>
    <mergeCell ref="E878:G878"/>
    <mergeCell ref="E879:E884"/>
    <mergeCell ref="F882:G882"/>
  </mergeCells>
  <dataValidations count="1">
    <dataValidation operator="greaterThan" allowBlank="1" showInputMessage="1" showErrorMessage="1" sqref="Q66220:Q66226 JM66217:JM66223 TI66217:TI66223 ADE66217:ADE66223 ANA66217:ANA66223 AWW66217:AWW66223 BGS66217:BGS66223 BQO66217:BQO66223 CAK66217:CAK66223 CKG66217:CKG66223 CUC66217:CUC66223 DDY66217:DDY66223 DNU66217:DNU66223 DXQ66217:DXQ66223 EHM66217:EHM66223 ERI66217:ERI66223 FBE66217:FBE66223 FLA66217:FLA66223 FUW66217:FUW66223 GES66217:GES66223 GOO66217:GOO66223 GYK66217:GYK66223 HIG66217:HIG66223 HSC66217:HSC66223 IBY66217:IBY66223 ILU66217:ILU66223 IVQ66217:IVQ66223 JFM66217:JFM66223 JPI66217:JPI66223 JZE66217:JZE66223 KJA66217:KJA66223 KSW66217:KSW66223 LCS66217:LCS66223 LMO66217:LMO66223 LWK66217:LWK66223 MGG66217:MGG66223 MQC66217:MQC66223 MZY66217:MZY66223 NJU66217:NJU66223 NTQ66217:NTQ66223 ODM66217:ODM66223 ONI66217:ONI66223 OXE66217:OXE66223 PHA66217:PHA66223 PQW66217:PQW66223 QAS66217:QAS66223 QKO66217:QKO66223 QUK66217:QUK66223 REG66217:REG66223 ROC66217:ROC66223 RXY66217:RXY66223 SHU66217:SHU66223 SRQ66217:SRQ66223 TBM66217:TBM66223 TLI66217:TLI66223 TVE66217:TVE66223 UFA66217:UFA66223 UOW66217:UOW66223 UYS66217:UYS66223 VIO66217:VIO66223 VSK66217:VSK66223 WCG66217:WCG66223 WMC66217:WMC66223 WVY66217:WVY66223 Q131756:Q131762 JM131753:JM131759 TI131753:TI131759 ADE131753:ADE131759 ANA131753:ANA131759 AWW131753:AWW131759 BGS131753:BGS131759 BQO131753:BQO131759 CAK131753:CAK131759 CKG131753:CKG131759 CUC131753:CUC131759 DDY131753:DDY131759 DNU131753:DNU131759 DXQ131753:DXQ131759 EHM131753:EHM131759 ERI131753:ERI131759 FBE131753:FBE131759 FLA131753:FLA131759 FUW131753:FUW131759 GES131753:GES131759 GOO131753:GOO131759 GYK131753:GYK131759 HIG131753:HIG131759 HSC131753:HSC131759 IBY131753:IBY131759 ILU131753:ILU131759 IVQ131753:IVQ131759 JFM131753:JFM131759 JPI131753:JPI131759 JZE131753:JZE131759 KJA131753:KJA131759 KSW131753:KSW131759 LCS131753:LCS131759 LMO131753:LMO131759 LWK131753:LWK131759 MGG131753:MGG131759 MQC131753:MQC131759 MZY131753:MZY131759 NJU131753:NJU131759 NTQ131753:NTQ131759 ODM131753:ODM131759 ONI131753:ONI131759 OXE131753:OXE131759 PHA131753:PHA131759 PQW131753:PQW131759 QAS131753:QAS131759 QKO131753:QKO131759 QUK131753:QUK131759 REG131753:REG131759 ROC131753:ROC131759 RXY131753:RXY131759 SHU131753:SHU131759 SRQ131753:SRQ131759 TBM131753:TBM131759 TLI131753:TLI131759 TVE131753:TVE131759 UFA131753:UFA131759 UOW131753:UOW131759 UYS131753:UYS131759 VIO131753:VIO131759 VSK131753:VSK131759 WCG131753:WCG131759 WMC131753:WMC131759 WVY131753:WVY131759 Q197292:Q197298 JM197289:JM197295 TI197289:TI197295 ADE197289:ADE197295 ANA197289:ANA197295 AWW197289:AWW197295 BGS197289:BGS197295 BQO197289:BQO197295 CAK197289:CAK197295 CKG197289:CKG197295 CUC197289:CUC197295 DDY197289:DDY197295 DNU197289:DNU197295 DXQ197289:DXQ197295 EHM197289:EHM197295 ERI197289:ERI197295 FBE197289:FBE197295 FLA197289:FLA197295 FUW197289:FUW197295 GES197289:GES197295 GOO197289:GOO197295 GYK197289:GYK197295 HIG197289:HIG197295 HSC197289:HSC197295 IBY197289:IBY197295 ILU197289:ILU197295 IVQ197289:IVQ197295 JFM197289:JFM197295 JPI197289:JPI197295 JZE197289:JZE197295 KJA197289:KJA197295 KSW197289:KSW197295 LCS197289:LCS197295 LMO197289:LMO197295 LWK197289:LWK197295 MGG197289:MGG197295 MQC197289:MQC197295 MZY197289:MZY197295 NJU197289:NJU197295 NTQ197289:NTQ197295 ODM197289:ODM197295 ONI197289:ONI197295 OXE197289:OXE197295 PHA197289:PHA197295 PQW197289:PQW197295 QAS197289:QAS197295 QKO197289:QKO197295 QUK197289:QUK197295 REG197289:REG197295 ROC197289:ROC197295 RXY197289:RXY197295 SHU197289:SHU197295 SRQ197289:SRQ197295 TBM197289:TBM197295 TLI197289:TLI197295 TVE197289:TVE197295 UFA197289:UFA197295 UOW197289:UOW197295 UYS197289:UYS197295 VIO197289:VIO197295 VSK197289:VSK197295 WCG197289:WCG197295 WMC197289:WMC197295 WVY197289:WVY197295 Q262828:Q262834 JM262825:JM262831 TI262825:TI262831 ADE262825:ADE262831 ANA262825:ANA262831 AWW262825:AWW262831 BGS262825:BGS262831 BQO262825:BQO262831 CAK262825:CAK262831 CKG262825:CKG262831 CUC262825:CUC262831 DDY262825:DDY262831 DNU262825:DNU262831 DXQ262825:DXQ262831 EHM262825:EHM262831 ERI262825:ERI262831 FBE262825:FBE262831 FLA262825:FLA262831 FUW262825:FUW262831 GES262825:GES262831 GOO262825:GOO262831 GYK262825:GYK262831 HIG262825:HIG262831 HSC262825:HSC262831 IBY262825:IBY262831 ILU262825:ILU262831 IVQ262825:IVQ262831 JFM262825:JFM262831 JPI262825:JPI262831 JZE262825:JZE262831 KJA262825:KJA262831 KSW262825:KSW262831 LCS262825:LCS262831 LMO262825:LMO262831 LWK262825:LWK262831 MGG262825:MGG262831 MQC262825:MQC262831 MZY262825:MZY262831 NJU262825:NJU262831 NTQ262825:NTQ262831 ODM262825:ODM262831 ONI262825:ONI262831 OXE262825:OXE262831 PHA262825:PHA262831 PQW262825:PQW262831 QAS262825:QAS262831 QKO262825:QKO262831 QUK262825:QUK262831 REG262825:REG262831 ROC262825:ROC262831 RXY262825:RXY262831 SHU262825:SHU262831 SRQ262825:SRQ262831 TBM262825:TBM262831 TLI262825:TLI262831 TVE262825:TVE262831 UFA262825:UFA262831 UOW262825:UOW262831 UYS262825:UYS262831 VIO262825:VIO262831 VSK262825:VSK262831 WCG262825:WCG262831 WMC262825:WMC262831 WVY262825:WVY262831 Q328364:Q328370 JM328361:JM328367 TI328361:TI328367 ADE328361:ADE328367 ANA328361:ANA328367 AWW328361:AWW328367 BGS328361:BGS328367 BQO328361:BQO328367 CAK328361:CAK328367 CKG328361:CKG328367 CUC328361:CUC328367 DDY328361:DDY328367 DNU328361:DNU328367 DXQ328361:DXQ328367 EHM328361:EHM328367 ERI328361:ERI328367 FBE328361:FBE328367 FLA328361:FLA328367 FUW328361:FUW328367 GES328361:GES328367 GOO328361:GOO328367 GYK328361:GYK328367 HIG328361:HIG328367 HSC328361:HSC328367 IBY328361:IBY328367 ILU328361:ILU328367 IVQ328361:IVQ328367 JFM328361:JFM328367 JPI328361:JPI328367 JZE328361:JZE328367 KJA328361:KJA328367 KSW328361:KSW328367 LCS328361:LCS328367 LMO328361:LMO328367 LWK328361:LWK328367 MGG328361:MGG328367 MQC328361:MQC328367 MZY328361:MZY328367 NJU328361:NJU328367 NTQ328361:NTQ328367 ODM328361:ODM328367 ONI328361:ONI328367 OXE328361:OXE328367 PHA328361:PHA328367 PQW328361:PQW328367 QAS328361:QAS328367 QKO328361:QKO328367 QUK328361:QUK328367 REG328361:REG328367 ROC328361:ROC328367 RXY328361:RXY328367 SHU328361:SHU328367 SRQ328361:SRQ328367 TBM328361:TBM328367 TLI328361:TLI328367 TVE328361:TVE328367 UFA328361:UFA328367 UOW328361:UOW328367 UYS328361:UYS328367 VIO328361:VIO328367 VSK328361:VSK328367 WCG328361:WCG328367 WMC328361:WMC328367 WVY328361:WVY328367 Q393900:Q393906 JM393897:JM393903 TI393897:TI393903 ADE393897:ADE393903 ANA393897:ANA393903 AWW393897:AWW393903 BGS393897:BGS393903 BQO393897:BQO393903 CAK393897:CAK393903 CKG393897:CKG393903 CUC393897:CUC393903 DDY393897:DDY393903 DNU393897:DNU393903 DXQ393897:DXQ393903 EHM393897:EHM393903 ERI393897:ERI393903 FBE393897:FBE393903 FLA393897:FLA393903 FUW393897:FUW393903 GES393897:GES393903 GOO393897:GOO393903 GYK393897:GYK393903 HIG393897:HIG393903 HSC393897:HSC393903 IBY393897:IBY393903 ILU393897:ILU393903 IVQ393897:IVQ393903 JFM393897:JFM393903 JPI393897:JPI393903 JZE393897:JZE393903 KJA393897:KJA393903 KSW393897:KSW393903 LCS393897:LCS393903 LMO393897:LMO393903 LWK393897:LWK393903 MGG393897:MGG393903 MQC393897:MQC393903 MZY393897:MZY393903 NJU393897:NJU393903 NTQ393897:NTQ393903 ODM393897:ODM393903 ONI393897:ONI393903 OXE393897:OXE393903 PHA393897:PHA393903 PQW393897:PQW393903 QAS393897:QAS393903 QKO393897:QKO393903 QUK393897:QUK393903 REG393897:REG393903 ROC393897:ROC393903 RXY393897:RXY393903 SHU393897:SHU393903 SRQ393897:SRQ393903 TBM393897:TBM393903 TLI393897:TLI393903 TVE393897:TVE393903 UFA393897:UFA393903 UOW393897:UOW393903 UYS393897:UYS393903 VIO393897:VIO393903 VSK393897:VSK393903 WCG393897:WCG393903 WMC393897:WMC393903 WVY393897:WVY393903 Q459436:Q459442 JM459433:JM459439 TI459433:TI459439 ADE459433:ADE459439 ANA459433:ANA459439 AWW459433:AWW459439 BGS459433:BGS459439 BQO459433:BQO459439 CAK459433:CAK459439 CKG459433:CKG459439 CUC459433:CUC459439 DDY459433:DDY459439 DNU459433:DNU459439 DXQ459433:DXQ459439 EHM459433:EHM459439 ERI459433:ERI459439 FBE459433:FBE459439 FLA459433:FLA459439 FUW459433:FUW459439 GES459433:GES459439 GOO459433:GOO459439 GYK459433:GYK459439 HIG459433:HIG459439 HSC459433:HSC459439 IBY459433:IBY459439 ILU459433:ILU459439 IVQ459433:IVQ459439 JFM459433:JFM459439 JPI459433:JPI459439 JZE459433:JZE459439 KJA459433:KJA459439 KSW459433:KSW459439 LCS459433:LCS459439 LMO459433:LMO459439 LWK459433:LWK459439 MGG459433:MGG459439 MQC459433:MQC459439 MZY459433:MZY459439 NJU459433:NJU459439 NTQ459433:NTQ459439 ODM459433:ODM459439 ONI459433:ONI459439 OXE459433:OXE459439 PHA459433:PHA459439 PQW459433:PQW459439 QAS459433:QAS459439 QKO459433:QKO459439 QUK459433:QUK459439 REG459433:REG459439 ROC459433:ROC459439 RXY459433:RXY459439 SHU459433:SHU459439 SRQ459433:SRQ459439 TBM459433:TBM459439 TLI459433:TLI459439 TVE459433:TVE459439 UFA459433:UFA459439 UOW459433:UOW459439 UYS459433:UYS459439 VIO459433:VIO459439 VSK459433:VSK459439 WCG459433:WCG459439 WMC459433:WMC459439 WVY459433:WVY459439 Q524972:Q524978 JM524969:JM524975 TI524969:TI524975 ADE524969:ADE524975 ANA524969:ANA524975 AWW524969:AWW524975 BGS524969:BGS524975 BQO524969:BQO524975 CAK524969:CAK524975 CKG524969:CKG524975 CUC524969:CUC524975 DDY524969:DDY524975 DNU524969:DNU524975 DXQ524969:DXQ524975 EHM524969:EHM524975 ERI524969:ERI524975 FBE524969:FBE524975 FLA524969:FLA524975 FUW524969:FUW524975 GES524969:GES524975 GOO524969:GOO524975 GYK524969:GYK524975 HIG524969:HIG524975 HSC524969:HSC524975 IBY524969:IBY524975 ILU524969:ILU524975 IVQ524969:IVQ524975 JFM524969:JFM524975 JPI524969:JPI524975 JZE524969:JZE524975 KJA524969:KJA524975 KSW524969:KSW524975 LCS524969:LCS524975 LMO524969:LMO524975 LWK524969:LWK524975 MGG524969:MGG524975 MQC524969:MQC524975 MZY524969:MZY524975 NJU524969:NJU524975 NTQ524969:NTQ524975 ODM524969:ODM524975 ONI524969:ONI524975 OXE524969:OXE524975 PHA524969:PHA524975 PQW524969:PQW524975 QAS524969:QAS524975 QKO524969:QKO524975 QUK524969:QUK524975 REG524969:REG524975 ROC524969:ROC524975 RXY524969:RXY524975 SHU524969:SHU524975 SRQ524969:SRQ524975 TBM524969:TBM524975 TLI524969:TLI524975 TVE524969:TVE524975 UFA524969:UFA524975 UOW524969:UOW524975 UYS524969:UYS524975 VIO524969:VIO524975 VSK524969:VSK524975 WCG524969:WCG524975 WMC524969:WMC524975 WVY524969:WVY524975 Q590508:Q590514 JM590505:JM590511 TI590505:TI590511 ADE590505:ADE590511 ANA590505:ANA590511 AWW590505:AWW590511 BGS590505:BGS590511 BQO590505:BQO590511 CAK590505:CAK590511 CKG590505:CKG590511 CUC590505:CUC590511 DDY590505:DDY590511 DNU590505:DNU590511 DXQ590505:DXQ590511 EHM590505:EHM590511 ERI590505:ERI590511 FBE590505:FBE590511 FLA590505:FLA590511 FUW590505:FUW590511 GES590505:GES590511 GOO590505:GOO590511 GYK590505:GYK590511 HIG590505:HIG590511 HSC590505:HSC590511 IBY590505:IBY590511 ILU590505:ILU590511 IVQ590505:IVQ590511 JFM590505:JFM590511 JPI590505:JPI590511 JZE590505:JZE590511 KJA590505:KJA590511 KSW590505:KSW590511 LCS590505:LCS590511 LMO590505:LMO590511 LWK590505:LWK590511 MGG590505:MGG590511 MQC590505:MQC590511 MZY590505:MZY590511 NJU590505:NJU590511 NTQ590505:NTQ590511 ODM590505:ODM590511 ONI590505:ONI590511 OXE590505:OXE590511 PHA590505:PHA590511 PQW590505:PQW590511 QAS590505:QAS590511 QKO590505:QKO590511 QUK590505:QUK590511 REG590505:REG590511 ROC590505:ROC590511 RXY590505:RXY590511 SHU590505:SHU590511 SRQ590505:SRQ590511 TBM590505:TBM590511 TLI590505:TLI590511 TVE590505:TVE590511 UFA590505:UFA590511 UOW590505:UOW590511 UYS590505:UYS590511 VIO590505:VIO590511 VSK590505:VSK590511 WCG590505:WCG590511 WMC590505:WMC590511 WVY590505:WVY590511 Q656044:Q656050 JM656041:JM656047 TI656041:TI656047 ADE656041:ADE656047 ANA656041:ANA656047 AWW656041:AWW656047 BGS656041:BGS656047 BQO656041:BQO656047 CAK656041:CAK656047 CKG656041:CKG656047 CUC656041:CUC656047 DDY656041:DDY656047 DNU656041:DNU656047 DXQ656041:DXQ656047 EHM656041:EHM656047 ERI656041:ERI656047 FBE656041:FBE656047 FLA656041:FLA656047 FUW656041:FUW656047 GES656041:GES656047 GOO656041:GOO656047 GYK656041:GYK656047 HIG656041:HIG656047 HSC656041:HSC656047 IBY656041:IBY656047 ILU656041:ILU656047 IVQ656041:IVQ656047 JFM656041:JFM656047 JPI656041:JPI656047 JZE656041:JZE656047 KJA656041:KJA656047 KSW656041:KSW656047 LCS656041:LCS656047 LMO656041:LMO656047 LWK656041:LWK656047 MGG656041:MGG656047 MQC656041:MQC656047 MZY656041:MZY656047 NJU656041:NJU656047 NTQ656041:NTQ656047 ODM656041:ODM656047 ONI656041:ONI656047 OXE656041:OXE656047 PHA656041:PHA656047 PQW656041:PQW656047 QAS656041:QAS656047 QKO656041:QKO656047 QUK656041:QUK656047 REG656041:REG656047 ROC656041:ROC656047 RXY656041:RXY656047 SHU656041:SHU656047 SRQ656041:SRQ656047 TBM656041:TBM656047 TLI656041:TLI656047 TVE656041:TVE656047 UFA656041:UFA656047 UOW656041:UOW656047 UYS656041:UYS656047 VIO656041:VIO656047 VSK656041:VSK656047 WCG656041:WCG656047 WMC656041:WMC656047 WVY656041:WVY656047 Q721580:Q721586 JM721577:JM721583 TI721577:TI721583 ADE721577:ADE721583 ANA721577:ANA721583 AWW721577:AWW721583 BGS721577:BGS721583 BQO721577:BQO721583 CAK721577:CAK721583 CKG721577:CKG721583 CUC721577:CUC721583 DDY721577:DDY721583 DNU721577:DNU721583 DXQ721577:DXQ721583 EHM721577:EHM721583 ERI721577:ERI721583 FBE721577:FBE721583 FLA721577:FLA721583 FUW721577:FUW721583 GES721577:GES721583 GOO721577:GOO721583 GYK721577:GYK721583 HIG721577:HIG721583 HSC721577:HSC721583 IBY721577:IBY721583 ILU721577:ILU721583 IVQ721577:IVQ721583 JFM721577:JFM721583 JPI721577:JPI721583 JZE721577:JZE721583 KJA721577:KJA721583 KSW721577:KSW721583 LCS721577:LCS721583 LMO721577:LMO721583 LWK721577:LWK721583 MGG721577:MGG721583 MQC721577:MQC721583 MZY721577:MZY721583 NJU721577:NJU721583 NTQ721577:NTQ721583 ODM721577:ODM721583 ONI721577:ONI721583 OXE721577:OXE721583 PHA721577:PHA721583 PQW721577:PQW721583 QAS721577:QAS721583 QKO721577:QKO721583 QUK721577:QUK721583 REG721577:REG721583 ROC721577:ROC721583 RXY721577:RXY721583 SHU721577:SHU721583 SRQ721577:SRQ721583 TBM721577:TBM721583 TLI721577:TLI721583 TVE721577:TVE721583 UFA721577:UFA721583 UOW721577:UOW721583 UYS721577:UYS721583 VIO721577:VIO721583 VSK721577:VSK721583 WCG721577:WCG721583 WMC721577:WMC721583 WVY721577:WVY721583 Q787116:Q787122 JM787113:JM787119 TI787113:TI787119 ADE787113:ADE787119 ANA787113:ANA787119 AWW787113:AWW787119 BGS787113:BGS787119 BQO787113:BQO787119 CAK787113:CAK787119 CKG787113:CKG787119 CUC787113:CUC787119 DDY787113:DDY787119 DNU787113:DNU787119 DXQ787113:DXQ787119 EHM787113:EHM787119 ERI787113:ERI787119 FBE787113:FBE787119 FLA787113:FLA787119 FUW787113:FUW787119 GES787113:GES787119 GOO787113:GOO787119 GYK787113:GYK787119 HIG787113:HIG787119 HSC787113:HSC787119 IBY787113:IBY787119 ILU787113:ILU787119 IVQ787113:IVQ787119 JFM787113:JFM787119 JPI787113:JPI787119 JZE787113:JZE787119 KJA787113:KJA787119 KSW787113:KSW787119 LCS787113:LCS787119 LMO787113:LMO787119 LWK787113:LWK787119 MGG787113:MGG787119 MQC787113:MQC787119 MZY787113:MZY787119 NJU787113:NJU787119 NTQ787113:NTQ787119 ODM787113:ODM787119 ONI787113:ONI787119 OXE787113:OXE787119 PHA787113:PHA787119 PQW787113:PQW787119 QAS787113:QAS787119 QKO787113:QKO787119 QUK787113:QUK787119 REG787113:REG787119 ROC787113:ROC787119 RXY787113:RXY787119 SHU787113:SHU787119 SRQ787113:SRQ787119 TBM787113:TBM787119 TLI787113:TLI787119 TVE787113:TVE787119 UFA787113:UFA787119 UOW787113:UOW787119 UYS787113:UYS787119 VIO787113:VIO787119 VSK787113:VSK787119 WCG787113:WCG787119 WMC787113:WMC787119 WVY787113:WVY787119 Q852652:Q852658 JM852649:JM852655 TI852649:TI852655 ADE852649:ADE852655 ANA852649:ANA852655 AWW852649:AWW852655 BGS852649:BGS852655 BQO852649:BQO852655 CAK852649:CAK852655 CKG852649:CKG852655 CUC852649:CUC852655 DDY852649:DDY852655 DNU852649:DNU852655 DXQ852649:DXQ852655 EHM852649:EHM852655 ERI852649:ERI852655 FBE852649:FBE852655 FLA852649:FLA852655 FUW852649:FUW852655 GES852649:GES852655 GOO852649:GOO852655 GYK852649:GYK852655 HIG852649:HIG852655 HSC852649:HSC852655 IBY852649:IBY852655 ILU852649:ILU852655 IVQ852649:IVQ852655 JFM852649:JFM852655 JPI852649:JPI852655 JZE852649:JZE852655 KJA852649:KJA852655 KSW852649:KSW852655 LCS852649:LCS852655 LMO852649:LMO852655 LWK852649:LWK852655 MGG852649:MGG852655 MQC852649:MQC852655 MZY852649:MZY852655 NJU852649:NJU852655 NTQ852649:NTQ852655 ODM852649:ODM852655 ONI852649:ONI852655 OXE852649:OXE852655 PHA852649:PHA852655 PQW852649:PQW852655 QAS852649:QAS852655 QKO852649:QKO852655 QUK852649:QUK852655 REG852649:REG852655 ROC852649:ROC852655 RXY852649:RXY852655 SHU852649:SHU852655 SRQ852649:SRQ852655 TBM852649:TBM852655 TLI852649:TLI852655 TVE852649:TVE852655 UFA852649:UFA852655 UOW852649:UOW852655 UYS852649:UYS852655 VIO852649:VIO852655 VSK852649:VSK852655 WCG852649:WCG852655 WMC852649:WMC852655 WVY852649:WVY852655 Q918188:Q918194 JM918185:JM918191 TI918185:TI918191 ADE918185:ADE918191 ANA918185:ANA918191 AWW918185:AWW918191 BGS918185:BGS918191 BQO918185:BQO918191 CAK918185:CAK918191 CKG918185:CKG918191 CUC918185:CUC918191 DDY918185:DDY918191 DNU918185:DNU918191 DXQ918185:DXQ918191 EHM918185:EHM918191 ERI918185:ERI918191 FBE918185:FBE918191 FLA918185:FLA918191 FUW918185:FUW918191 GES918185:GES918191 GOO918185:GOO918191 GYK918185:GYK918191 HIG918185:HIG918191 HSC918185:HSC918191 IBY918185:IBY918191 ILU918185:ILU918191 IVQ918185:IVQ918191 JFM918185:JFM918191 JPI918185:JPI918191 JZE918185:JZE918191 KJA918185:KJA918191 KSW918185:KSW918191 LCS918185:LCS918191 LMO918185:LMO918191 LWK918185:LWK918191 MGG918185:MGG918191 MQC918185:MQC918191 MZY918185:MZY918191 NJU918185:NJU918191 NTQ918185:NTQ918191 ODM918185:ODM918191 ONI918185:ONI918191 OXE918185:OXE918191 PHA918185:PHA918191 PQW918185:PQW918191 QAS918185:QAS918191 QKO918185:QKO918191 QUK918185:QUK918191 REG918185:REG918191 ROC918185:ROC918191 RXY918185:RXY918191 SHU918185:SHU918191 SRQ918185:SRQ918191 TBM918185:TBM918191 TLI918185:TLI918191 TVE918185:TVE918191 UFA918185:UFA918191 UOW918185:UOW918191 UYS918185:UYS918191 VIO918185:VIO918191 VSK918185:VSK918191 WCG918185:WCG918191 WMC918185:WMC918191 WVY918185:WVY918191 Q983724:Q983730 JM983721:JM983727 TI983721:TI983727 ADE983721:ADE983727 ANA983721:ANA983727 AWW983721:AWW983727 BGS983721:BGS983727 BQO983721:BQO983727 CAK983721:CAK983727 CKG983721:CKG983727 CUC983721:CUC983727 DDY983721:DDY983727 DNU983721:DNU983727 DXQ983721:DXQ983727 EHM983721:EHM983727 ERI983721:ERI983727 FBE983721:FBE983727 FLA983721:FLA983727 FUW983721:FUW983727 GES983721:GES983727 GOO983721:GOO983727 GYK983721:GYK983727 HIG983721:HIG983727 HSC983721:HSC983727 IBY983721:IBY983727 ILU983721:ILU983727 IVQ983721:IVQ983727 JFM983721:JFM983727 JPI983721:JPI983727 JZE983721:JZE983727 KJA983721:KJA983727 KSW983721:KSW983727 LCS983721:LCS983727 LMO983721:LMO983727 LWK983721:LWK983727 MGG983721:MGG983727 MQC983721:MQC983727 MZY983721:MZY983727 NJU983721:NJU983727 NTQ983721:NTQ983727 ODM983721:ODM983727 ONI983721:ONI983727 OXE983721:OXE983727 PHA983721:PHA983727 PQW983721:PQW983727 QAS983721:QAS983727 QKO983721:QKO983727 QUK983721:QUK983727 REG983721:REG983727 ROC983721:ROC983727 RXY983721:RXY983727 SHU983721:SHU983727 SRQ983721:SRQ983727 TBM983721:TBM983727 TLI983721:TLI983727 TVE983721:TVE983727 UFA983721:UFA983727 UOW983721:UOW983727 UYS983721:UYS983727 VIO983721:VIO983727 VSK983721:VSK983727 WCG983721:WCG983727 WMC983721:WMC983727 WVY983721:WVY983727 Q66215 JM66212 TI66212 ADE66212 ANA66212 AWW66212 BGS66212 BQO66212 CAK66212 CKG66212 CUC66212 DDY66212 DNU66212 DXQ66212 EHM66212 ERI66212 FBE66212 FLA66212 FUW66212 GES66212 GOO66212 GYK66212 HIG66212 HSC66212 IBY66212 ILU66212 IVQ66212 JFM66212 JPI66212 JZE66212 KJA66212 KSW66212 LCS66212 LMO66212 LWK66212 MGG66212 MQC66212 MZY66212 NJU66212 NTQ66212 ODM66212 ONI66212 OXE66212 PHA66212 PQW66212 QAS66212 QKO66212 QUK66212 REG66212 ROC66212 RXY66212 SHU66212 SRQ66212 TBM66212 TLI66212 TVE66212 UFA66212 UOW66212 UYS66212 VIO66212 VSK66212 WCG66212 WMC66212 WVY66212 Q131751 JM131748 TI131748 ADE131748 ANA131748 AWW131748 BGS131748 BQO131748 CAK131748 CKG131748 CUC131748 DDY131748 DNU131748 DXQ131748 EHM131748 ERI131748 FBE131748 FLA131748 FUW131748 GES131748 GOO131748 GYK131748 HIG131748 HSC131748 IBY131748 ILU131748 IVQ131748 JFM131748 JPI131748 JZE131748 KJA131748 KSW131748 LCS131748 LMO131748 LWK131748 MGG131748 MQC131748 MZY131748 NJU131748 NTQ131748 ODM131748 ONI131748 OXE131748 PHA131748 PQW131748 QAS131748 QKO131748 QUK131748 REG131748 ROC131748 RXY131748 SHU131748 SRQ131748 TBM131748 TLI131748 TVE131748 UFA131748 UOW131748 UYS131748 VIO131748 VSK131748 WCG131748 WMC131748 WVY131748 Q197287 JM197284 TI197284 ADE197284 ANA197284 AWW197284 BGS197284 BQO197284 CAK197284 CKG197284 CUC197284 DDY197284 DNU197284 DXQ197284 EHM197284 ERI197284 FBE197284 FLA197284 FUW197284 GES197284 GOO197284 GYK197284 HIG197284 HSC197284 IBY197284 ILU197284 IVQ197284 JFM197284 JPI197284 JZE197284 KJA197284 KSW197284 LCS197284 LMO197284 LWK197284 MGG197284 MQC197284 MZY197284 NJU197284 NTQ197284 ODM197284 ONI197284 OXE197284 PHA197284 PQW197284 QAS197284 QKO197284 QUK197284 REG197284 ROC197284 RXY197284 SHU197284 SRQ197284 TBM197284 TLI197284 TVE197284 UFA197284 UOW197284 UYS197284 VIO197284 VSK197284 WCG197284 WMC197284 WVY197284 Q262823 JM262820 TI262820 ADE262820 ANA262820 AWW262820 BGS262820 BQO262820 CAK262820 CKG262820 CUC262820 DDY262820 DNU262820 DXQ262820 EHM262820 ERI262820 FBE262820 FLA262820 FUW262820 GES262820 GOO262820 GYK262820 HIG262820 HSC262820 IBY262820 ILU262820 IVQ262820 JFM262820 JPI262820 JZE262820 KJA262820 KSW262820 LCS262820 LMO262820 LWK262820 MGG262820 MQC262820 MZY262820 NJU262820 NTQ262820 ODM262820 ONI262820 OXE262820 PHA262820 PQW262820 QAS262820 QKO262820 QUK262820 REG262820 ROC262820 RXY262820 SHU262820 SRQ262820 TBM262820 TLI262820 TVE262820 UFA262820 UOW262820 UYS262820 VIO262820 VSK262820 WCG262820 WMC262820 WVY262820 Q328359 JM328356 TI328356 ADE328356 ANA328356 AWW328356 BGS328356 BQO328356 CAK328356 CKG328356 CUC328356 DDY328356 DNU328356 DXQ328356 EHM328356 ERI328356 FBE328356 FLA328356 FUW328356 GES328356 GOO328356 GYK328356 HIG328356 HSC328356 IBY328356 ILU328356 IVQ328356 JFM328356 JPI328356 JZE328356 KJA328356 KSW328356 LCS328356 LMO328356 LWK328356 MGG328356 MQC328356 MZY328356 NJU328356 NTQ328356 ODM328356 ONI328356 OXE328356 PHA328356 PQW328356 QAS328356 QKO328356 QUK328356 REG328356 ROC328356 RXY328356 SHU328356 SRQ328356 TBM328356 TLI328356 TVE328356 UFA328356 UOW328356 UYS328356 VIO328356 VSK328356 WCG328356 WMC328356 WVY328356 Q393895 JM393892 TI393892 ADE393892 ANA393892 AWW393892 BGS393892 BQO393892 CAK393892 CKG393892 CUC393892 DDY393892 DNU393892 DXQ393892 EHM393892 ERI393892 FBE393892 FLA393892 FUW393892 GES393892 GOO393892 GYK393892 HIG393892 HSC393892 IBY393892 ILU393892 IVQ393892 JFM393892 JPI393892 JZE393892 KJA393892 KSW393892 LCS393892 LMO393892 LWK393892 MGG393892 MQC393892 MZY393892 NJU393892 NTQ393892 ODM393892 ONI393892 OXE393892 PHA393892 PQW393892 QAS393892 QKO393892 QUK393892 REG393892 ROC393892 RXY393892 SHU393892 SRQ393892 TBM393892 TLI393892 TVE393892 UFA393892 UOW393892 UYS393892 VIO393892 VSK393892 WCG393892 WMC393892 WVY393892 Q459431 JM459428 TI459428 ADE459428 ANA459428 AWW459428 BGS459428 BQO459428 CAK459428 CKG459428 CUC459428 DDY459428 DNU459428 DXQ459428 EHM459428 ERI459428 FBE459428 FLA459428 FUW459428 GES459428 GOO459428 GYK459428 HIG459428 HSC459428 IBY459428 ILU459428 IVQ459428 JFM459428 JPI459428 JZE459428 KJA459428 KSW459428 LCS459428 LMO459428 LWK459428 MGG459428 MQC459428 MZY459428 NJU459428 NTQ459428 ODM459428 ONI459428 OXE459428 PHA459428 PQW459428 QAS459428 QKO459428 QUK459428 REG459428 ROC459428 RXY459428 SHU459428 SRQ459428 TBM459428 TLI459428 TVE459428 UFA459428 UOW459428 UYS459428 VIO459428 VSK459428 WCG459428 WMC459428 WVY459428 Q524967 JM524964 TI524964 ADE524964 ANA524964 AWW524964 BGS524964 BQO524964 CAK524964 CKG524964 CUC524964 DDY524964 DNU524964 DXQ524964 EHM524964 ERI524964 FBE524964 FLA524964 FUW524964 GES524964 GOO524964 GYK524964 HIG524964 HSC524964 IBY524964 ILU524964 IVQ524964 JFM524964 JPI524964 JZE524964 KJA524964 KSW524964 LCS524964 LMO524964 LWK524964 MGG524964 MQC524964 MZY524964 NJU524964 NTQ524964 ODM524964 ONI524964 OXE524964 PHA524964 PQW524964 QAS524964 QKO524964 QUK524964 REG524964 ROC524964 RXY524964 SHU524964 SRQ524964 TBM524964 TLI524964 TVE524964 UFA524964 UOW524964 UYS524964 VIO524964 VSK524964 WCG524964 WMC524964 WVY524964 Q590503 JM590500 TI590500 ADE590500 ANA590500 AWW590500 BGS590500 BQO590500 CAK590500 CKG590500 CUC590500 DDY590500 DNU590500 DXQ590500 EHM590500 ERI590500 FBE590500 FLA590500 FUW590500 GES590500 GOO590500 GYK590500 HIG590500 HSC590500 IBY590500 ILU590500 IVQ590500 JFM590500 JPI590500 JZE590500 KJA590500 KSW590500 LCS590500 LMO590500 LWK590500 MGG590500 MQC590500 MZY590500 NJU590500 NTQ590500 ODM590500 ONI590500 OXE590500 PHA590500 PQW590500 QAS590500 QKO590500 QUK590500 REG590500 ROC590500 RXY590500 SHU590500 SRQ590500 TBM590500 TLI590500 TVE590500 UFA590500 UOW590500 UYS590500 VIO590500 VSK590500 WCG590500 WMC590500 WVY590500 Q656039 JM656036 TI656036 ADE656036 ANA656036 AWW656036 BGS656036 BQO656036 CAK656036 CKG656036 CUC656036 DDY656036 DNU656036 DXQ656036 EHM656036 ERI656036 FBE656036 FLA656036 FUW656036 GES656036 GOO656036 GYK656036 HIG656036 HSC656036 IBY656036 ILU656036 IVQ656036 JFM656036 JPI656036 JZE656036 KJA656036 KSW656036 LCS656036 LMO656036 LWK656036 MGG656036 MQC656036 MZY656036 NJU656036 NTQ656036 ODM656036 ONI656036 OXE656036 PHA656036 PQW656036 QAS656036 QKO656036 QUK656036 REG656036 ROC656036 RXY656036 SHU656036 SRQ656036 TBM656036 TLI656036 TVE656036 UFA656036 UOW656036 UYS656036 VIO656036 VSK656036 WCG656036 WMC656036 WVY656036 Q721575 JM721572 TI721572 ADE721572 ANA721572 AWW721572 BGS721572 BQO721572 CAK721572 CKG721572 CUC721572 DDY721572 DNU721572 DXQ721572 EHM721572 ERI721572 FBE721572 FLA721572 FUW721572 GES721572 GOO721572 GYK721572 HIG721572 HSC721572 IBY721572 ILU721572 IVQ721572 JFM721572 JPI721572 JZE721572 KJA721572 KSW721572 LCS721572 LMO721572 LWK721572 MGG721572 MQC721572 MZY721572 NJU721572 NTQ721572 ODM721572 ONI721572 OXE721572 PHA721572 PQW721572 QAS721572 QKO721572 QUK721572 REG721572 ROC721572 RXY721572 SHU721572 SRQ721572 TBM721572 TLI721572 TVE721572 UFA721572 UOW721572 UYS721572 VIO721572 VSK721572 WCG721572 WMC721572 WVY721572 Q787111 JM787108 TI787108 ADE787108 ANA787108 AWW787108 BGS787108 BQO787108 CAK787108 CKG787108 CUC787108 DDY787108 DNU787108 DXQ787108 EHM787108 ERI787108 FBE787108 FLA787108 FUW787108 GES787108 GOO787108 GYK787108 HIG787108 HSC787108 IBY787108 ILU787108 IVQ787108 JFM787108 JPI787108 JZE787108 KJA787108 KSW787108 LCS787108 LMO787108 LWK787108 MGG787108 MQC787108 MZY787108 NJU787108 NTQ787108 ODM787108 ONI787108 OXE787108 PHA787108 PQW787108 QAS787108 QKO787108 QUK787108 REG787108 ROC787108 RXY787108 SHU787108 SRQ787108 TBM787108 TLI787108 TVE787108 UFA787108 UOW787108 UYS787108 VIO787108 VSK787108 WCG787108 WMC787108 WVY787108 Q852647 JM852644 TI852644 ADE852644 ANA852644 AWW852644 BGS852644 BQO852644 CAK852644 CKG852644 CUC852644 DDY852644 DNU852644 DXQ852644 EHM852644 ERI852644 FBE852644 FLA852644 FUW852644 GES852644 GOO852644 GYK852644 HIG852644 HSC852644 IBY852644 ILU852644 IVQ852644 JFM852644 JPI852644 JZE852644 KJA852644 KSW852644 LCS852644 LMO852644 LWK852644 MGG852644 MQC852644 MZY852644 NJU852644 NTQ852644 ODM852644 ONI852644 OXE852644 PHA852644 PQW852644 QAS852644 QKO852644 QUK852644 REG852644 ROC852644 RXY852644 SHU852644 SRQ852644 TBM852644 TLI852644 TVE852644 UFA852644 UOW852644 UYS852644 VIO852644 VSK852644 WCG852644 WMC852644 WVY852644 Q918183 JM918180 TI918180 ADE918180 ANA918180 AWW918180 BGS918180 BQO918180 CAK918180 CKG918180 CUC918180 DDY918180 DNU918180 DXQ918180 EHM918180 ERI918180 FBE918180 FLA918180 FUW918180 GES918180 GOO918180 GYK918180 HIG918180 HSC918180 IBY918180 ILU918180 IVQ918180 JFM918180 JPI918180 JZE918180 KJA918180 KSW918180 LCS918180 LMO918180 LWK918180 MGG918180 MQC918180 MZY918180 NJU918180 NTQ918180 ODM918180 ONI918180 OXE918180 PHA918180 PQW918180 QAS918180 QKO918180 QUK918180 REG918180 ROC918180 RXY918180 SHU918180 SRQ918180 TBM918180 TLI918180 TVE918180 UFA918180 UOW918180 UYS918180 VIO918180 VSK918180 WCG918180 WMC918180 WVY918180 Q983719 JM983716 TI983716 ADE983716 ANA983716 AWW983716 BGS983716 BQO983716 CAK983716 CKG983716 CUC983716 DDY983716 DNU983716 DXQ983716 EHM983716 ERI983716 FBE983716 FLA983716 FUW983716 GES983716 GOO983716 GYK983716 HIG983716 HSC983716 IBY983716 ILU983716 IVQ983716 JFM983716 JPI983716 JZE983716 KJA983716 KSW983716 LCS983716 LMO983716 LWK983716 MGG983716 MQC983716 MZY983716 NJU983716 NTQ983716 ODM983716 ONI983716 OXE983716 PHA983716 PQW983716 QAS983716 QKO983716 QUK983716 REG983716 ROC983716 RXY983716 SHU983716 SRQ983716 TBM983716 TLI983716 TVE983716 UFA983716 UOW983716 UYS983716 VIO983716 VSK983716 WCG983716 WMC983716 WVY983716 Q66229 JM66226 TI66226 ADE66226 ANA66226 AWW66226 BGS66226 BQO66226 CAK66226 CKG66226 CUC66226 DDY66226 DNU66226 DXQ66226 EHM66226 ERI66226 FBE66226 FLA66226 FUW66226 GES66226 GOO66226 GYK66226 HIG66226 HSC66226 IBY66226 ILU66226 IVQ66226 JFM66226 JPI66226 JZE66226 KJA66226 KSW66226 LCS66226 LMO66226 LWK66226 MGG66226 MQC66226 MZY66226 NJU66226 NTQ66226 ODM66226 ONI66226 OXE66226 PHA66226 PQW66226 QAS66226 QKO66226 QUK66226 REG66226 ROC66226 RXY66226 SHU66226 SRQ66226 TBM66226 TLI66226 TVE66226 UFA66226 UOW66226 UYS66226 VIO66226 VSK66226 WCG66226 WMC66226 WVY66226 Q131765 JM131762 TI131762 ADE131762 ANA131762 AWW131762 BGS131762 BQO131762 CAK131762 CKG131762 CUC131762 DDY131762 DNU131762 DXQ131762 EHM131762 ERI131762 FBE131762 FLA131762 FUW131762 GES131762 GOO131762 GYK131762 HIG131762 HSC131762 IBY131762 ILU131762 IVQ131762 JFM131762 JPI131762 JZE131762 KJA131762 KSW131762 LCS131762 LMO131762 LWK131762 MGG131762 MQC131762 MZY131762 NJU131762 NTQ131762 ODM131762 ONI131762 OXE131762 PHA131762 PQW131762 QAS131762 QKO131762 QUK131762 REG131762 ROC131762 RXY131762 SHU131762 SRQ131762 TBM131762 TLI131762 TVE131762 UFA131762 UOW131762 UYS131762 VIO131762 VSK131762 WCG131762 WMC131762 WVY131762 Q197301 JM197298 TI197298 ADE197298 ANA197298 AWW197298 BGS197298 BQO197298 CAK197298 CKG197298 CUC197298 DDY197298 DNU197298 DXQ197298 EHM197298 ERI197298 FBE197298 FLA197298 FUW197298 GES197298 GOO197298 GYK197298 HIG197298 HSC197298 IBY197298 ILU197298 IVQ197298 JFM197298 JPI197298 JZE197298 KJA197298 KSW197298 LCS197298 LMO197298 LWK197298 MGG197298 MQC197298 MZY197298 NJU197298 NTQ197298 ODM197298 ONI197298 OXE197298 PHA197298 PQW197298 QAS197298 QKO197298 QUK197298 REG197298 ROC197298 RXY197298 SHU197298 SRQ197298 TBM197298 TLI197298 TVE197298 UFA197298 UOW197298 UYS197298 VIO197298 VSK197298 WCG197298 WMC197298 WVY197298 Q262837 JM262834 TI262834 ADE262834 ANA262834 AWW262834 BGS262834 BQO262834 CAK262834 CKG262834 CUC262834 DDY262834 DNU262834 DXQ262834 EHM262834 ERI262834 FBE262834 FLA262834 FUW262834 GES262834 GOO262834 GYK262834 HIG262834 HSC262834 IBY262834 ILU262834 IVQ262834 JFM262834 JPI262834 JZE262834 KJA262834 KSW262834 LCS262834 LMO262834 LWK262834 MGG262834 MQC262834 MZY262834 NJU262834 NTQ262834 ODM262834 ONI262834 OXE262834 PHA262834 PQW262834 QAS262834 QKO262834 QUK262834 REG262834 ROC262834 RXY262834 SHU262834 SRQ262834 TBM262834 TLI262834 TVE262834 UFA262834 UOW262834 UYS262834 VIO262834 VSK262834 WCG262834 WMC262834 WVY262834 Q328373 JM328370 TI328370 ADE328370 ANA328370 AWW328370 BGS328370 BQO328370 CAK328370 CKG328370 CUC328370 DDY328370 DNU328370 DXQ328370 EHM328370 ERI328370 FBE328370 FLA328370 FUW328370 GES328370 GOO328370 GYK328370 HIG328370 HSC328370 IBY328370 ILU328370 IVQ328370 JFM328370 JPI328370 JZE328370 KJA328370 KSW328370 LCS328370 LMO328370 LWK328370 MGG328370 MQC328370 MZY328370 NJU328370 NTQ328370 ODM328370 ONI328370 OXE328370 PHA328370 PQW328370 QAS328370 QKO328370 QUK328370 REG328370 ROC328370 RXY328370 SHU328370 SRQ328370 TBM328370 TLI328370 TVE328370 UFA328370 UOW328370 UYS328370 VIO328370 VSK328370 WCG328370 WMC328370 WVY328370 Q393909 JM393906 TI393906 ADE393906 ANA393906 AWW393906 BGS393906 BQO393906 CAK393906 CKG393906 CUC393906 DDY393906 DNU393906 DXQ393906 EHM393906 ERI393906 FBE393906 FLA393906 FUW393906 GES393906 GOO393906 GYK393906 HIG393906 HSC393906 IBY393906 ILU393906 IVQ393906 JFM393906 JPI393906 JZE393906 KJA393906 KSW393906 LCS393906 LMO393906 LWK393906 MGG393906 MQC393906 MZY393906 NJU393906 NTQ393906 ODM393906 ONI393906 OXE393906 PHA393906 PQW393906 QAS393906 QKO393906 QUK393906 REG393906 ROC393906 RXY393906 SHU393906 SRQ393906 TBM393906 TLI393906 TVE393906 UFA393906 UOW393906 UYS393906 VIO393906 VSK393906 WCG393906 WMC393906 WVY393906 Q459445 JM459442 TI459442 ADE459442 ANA459442 AWW459442 BGS459442 BQO459442 CAK459442 CKG459442 CUC459442 DDY459442 DNU459442 DXQ459442 EHM459442 ERI459442 FBE459442 FLA459442 FUW459442 GES459442 GOO459442 GYK459442 HIG459442 HSC459442 IBY459442 ILU459442 IVQ459442 JFM459442 JPI459442 JZE459442 KJA459442 KSW459442 LCS459442 LMO459442 LWK459442 MGG459442 MQC459442 MZY459442 NJU459442 NTQ459442 ODM459442 ONI459442 OXE459442 PHA459442 PQW459442 QAS459442 QKO459442 QUK459442 REG459442 ROC459442 RXY459442 SHU459442 SRQ459442 TBM459442 TLI459442 TVE459442 UFA459442 UOW459442 UYS459442 VIO459442 VSK459442 WCG459442 WMC459442 WVY459442 Q524981 JM524978 TI524978 ADE524978 ANA524978 AWW524978 BGS524978 BQO524978 CAK524978 CKG524978 CUC524978 DDY524978 DNU524978 DXQ524978 EHM524978 ERI524978 FBE524978 FLA524978 FUW524978 GES524978 GOO524978 GYK524978 HIG524978 HSC524978 IBY524978 ILU524978 IVQ524978 JFM524978 JPI524978 JZE524978 KJA524978 KSW524978 LCS524978 LMO524978 LWK524978 MGG524978 MQC524978 MZY524978 NJU524978 NTQ524978 ODM524978 ONI524978 OXE524978 PHA524978 PQW524978 QAS524978 QKO524978 QUK524978 REG524978 ROC524978 RXY524978 SHU524978 SRQ524978 TBM524978 TLI524978 TVE524978 UFA524978 UOW524978 UYS524978 VIO524978 VSK524978 WCG524978 WMC524978 WVY524978 Q590517 JM590514 TI590514 ADE590514 ANA590514 AWW590514 BGS590514 BQO590514 CAK590514 CKG590514 CUC590514 DDY590514 DNU590514 DXQ590514 EHM590514 ERI590514 FBE590514 FLA590514 FUW590514 GES590514 GOO590514 GYK590514 HIG590514 HSC590514 IBY590514 ILU590514 IVQ590514 JFM590514 JPI590514 JZE590514 KJA590514 KSW590514 LCS590514 LMO590514 LWK590514 MGG590514 MQC590514 MZY590514 NJU590514 NTQ590514 ODM590514 ONI590514 OXE590514 PHA590514 PQW590514 QAS590514 QKO590514 QUK590514 REG590514 ROC590514 RXY590514 SHU590514 SRQ590514 TBM590514 TLI590514 TVE590514 UFA590514 UOW590514 UYS590514 VIO590514 VSK590514 WCG590514 WMC590514 WVY590514 Q656053 JM656050 TI656050 ADE656050 ANA656050 AWW656050 BGS656050 BQO656050 CAK656050 CKG656050 CUC656050 DDY656050 DNU656050 DXQ656050 EHM656050 ERI656050 FBE656050 FLA656050 FUW656050 GES656050 GOO656050 GYK656050 HIG656050 HSC656050 IBY656050 ILU656050 IVQ656050 JFM656050 JPI656050 JZE656050 KJA656050 KSW656050 LCS656050 LMO656050 LWK656050 MGG656050 MQC656050 MZY656050 NJU656050 NTQ656050 ODM656050 ONI656050 OXE656050 PHA656050 PQW656050 QAS656050 QKO656050 QUK656050 REG656050 ROC656050 RXY656050 SHU656050 SRQ656050 TBM656050 TLI656050 TVE656050 UFA656050 UOW656050 UYS656050 VIO656050 VSK656050 WCG656050 WMC656050 WVY656050 Q721589 JM721586 TI721586 ADE721586 ANA721586 AWW721586 BGS721586 BQO721586 CAK721586 CKG721586 CUC721586 DDY721586 DNU721586 DXQ721586 EHM721586 ERI721586 FBE721586 FLA721586 FUW721586 GES721586 GOO721586 GYK721586 HIG721586 HSC721586 IBY721586 ILU721586 IVQ721586 JFM721586 JPI721586 JZE721586 KJA721586 KSW721586 LCS721586 LMO721586 LWK721586 MGG721586 MQC721586 MZY721586 NJU721586 NTQ721586 ODM721586 ONI721586 OXE721586 PHA721586 PQW721586 QAS721586 QKO721586 QUK721586 REG721586 ROC721586 RXY721586 SHU721586 SRQ721586 TBM721586 TLI721586 TVE721586 UFA721586 UOW721586 UYS721586 VIO721586 VSK721586 WCG721586 WMC721586 WVY721586 Q787125 JM787122 TI787122 ADE787122 ANA787122 AWW787122 BGS787122 BQO787122 CAK787122 CKG787122 CUC787122 DDY787122 DNU787122 DXQ787122 EHM787122 ERI787122 FBE787122 FLA787122 FUW787122 GES787122 GOO787122 GYK787122 HIG787122 HSC787122 IBY787122 ILU787122 IVQ787122 JFM787122 JPI787122 JZE787122 KJA787122 KSW787122 LCS787122 LMO787122 LWK787122 MGG787122 MQC787122 MZY787122 NJU787122 NTQ787122 ODM787122 ONI787122 OXE787122 PHA787122 PQW787122 QAS787122 QKO787122 QUK787122 REG787122 ROC787122 RXY787122 SHU787122 SRQ787122 TBM787122 TLI787122 TVE787122 UFA787122 UOW787122 UYS787122 VIO787122 VSK787122 WCG787122 WMC787122 WVY787122 Q852661 JM852658 TI852658 ADE852658 ANA852658 AWW852658 BGS852658 BQO852658 CAK852658 CKG852658 CUC852658 DDY852658 DNU852658 DXQ852658 EHM852658 ERI852658 FBE852658 FLA852658 FUW852658 GES852658 GOO852658 GYK852658 HIG852658 HSC852658 IBY852658 ILU852658 IVQ852658 JFM852658 JPI852658 JZE852658 KJA852658 KSW852658 LCS852658 LMO852658 LWK852658 MGG852658 MQC852658 MZY852658 NJU852658 NTQ852658 ODM852658 ONI852658 OXE852658 PHA852658 PQW852658 QAS852658 QKO852658 QUK852658 REG852658 ROC852658 RXY852658 SHU852658 SRQ852658 TBM852658 TLI852658 TVE852658 UFA852658 UOW852658 UYS852658 VIO852658 VSK852658 WCG852658 WMC852658 WVY852658 Q918197 JM918194 TI918194 ADE918194 ANA918194 AWW918194 BGS918194 BQO918194 CAK918194 CKG918194 CUC918194 DDY918194 DNU918194 DXQ918194 EHM918194 ERI918194 FBE918194 FLA918194 FUW918194 GES918194 GOO918194 GYK918194 HIG918194 HSC918194 IBY918194 ILU918194 IVQ918194 JFM918194 JPI918194 JZE918194 KJA918194 KSW918194 LCS918194 LMO918194 LWK918194 MGG918194 MQC918194 MZY918194 NJU918194 NTQ918194 ODM918194 ONI918194 OXE918194 PHA918194 PQW918194 QAS918194 QKO918194 QUK918194 REG918194 ROC918194 RXY918194 SHU918194 SRQ918194 TBM918194 TLI918194 TVE918194 UFA918194 UOW918194 UYS918194 VIO918194 VSK918194 WCG918194 WMC918194 WVY918194 Q983733 JM983730 TI983730 ADE983730 ANA983730 AWW983730 BGS983730 BQO983730 CAK983730 CKG983730 CUC983730 DDY983730 DNU983730 DXQ983730 EHM983730 ERI983730 FBE983730 FLA983730 FUW983730 GES983730 GOO983730 GYK983730 HIG983730 HSC983730 IBY983730 ILU983730 IVQ983730 JFM983730 JPI983730 JZE983730 KJA983730 KSW983730 LCS983730 LMO983730 LWK983730 MGG983730 MQC983730 MZY983730 NJU983730 NTQ983730 ODM983730 ONI983730 OXE983730 PHA983730 PQW983730 QAS983730 QKO983730 QUK983730 REG983730 ROC983730 RXY983730 SHU983730 SRQ983730 TBM983730 TLI983730 TVE983730 UFA983730 UOW983730 UYS983730 VIO983730 VSK983730 WCG983730 WMC983730 WVY983730 Q66232:Q66236 JM66229:JM66233 TI66229:TI66233 ADE66229:ADE66233 ANA66229:ANA66233 AWW66229:AWW66233 BGS66229:BGS66233 BQO66229:BQO66233 CAK66229:CAK66233 CKG66229:CKG66233 CUC66229:CUC66233 DDY66229:DDY66233 DNU66229:DNU66233 DXQ66229:DXQ66233 EHM66229:EHM66233 ERI66229:ERI66233 FBE66229:FBE66233 FLA66229:FLA66233 FUW66229:FUW66233 GES66229:GES66233 GOO66229:GOO66233 GYK66229:GYK66233 HIG66229:HIG66233 HSC66229:HSC66233 IBY66229:IBY66233 ILU66229:ILU66233 IVQ66229:IVQ66233 JFM66229:JFM66233 JPI66229:JPI66233 JZE66229:JZE66233 KJA66229:KJA66233 KSW66229:KSW66233 LCS66229:LCS66233 LMO66229:LMO66233 LWK66229:LWK66233 MGG66229:MGG66233 MQC66229:MQC66233 MZY66229:MZY66233 NJU66229:NJU66233 NTQ66229:NTQ66233 ODM66229:ODM66233 ONI66229:ONI66233 OXE66229:OXE66233 PHA66229:PHA66233 PQW66229:PQW66233 QAS66229:QAS66233 QKO66229:QKO66233 QUK66229:QUK66233 REG66229:REG66233 ROC66229:ROC66233 RXY66229:RXY66233 SHU66229:SHU66233 SRQ66229:SRQ66233 TBM66229:TBM66233 TLI66229:TLI66233 TVE66229:TVE66233 UFA66229:UFA66233 UOW66229:UOW66233 UYS66229:UYS66233 VIO66229:VIO66233 VSK66229:VSK66233 WCG66229:WCG66233 WMC66229:WMC66233 WVY66229:WVY66233 Q131768:Q131772 JM131765:JM131769 TI131765:TI131769 ADE131765:ADE131769 ANA131765:ANA131769 AWW131765:AWW131769 BGS131765:BGS131769 BQO131765:BQO131769 CAK131765:CAK131769 CKG131765:CKG131769 CUC131765:CUC131769 DDY131765:DDY131769 DNU131765:DNU131769 DXQ131765:DXQ131769 EHM131765:EHM131769 ERI131765:ERI131769 FBE131765:FBE131769 FLA131765:FLA131769 FUW131765:FUW131769 GES131765:GES131769 GOO131765:GOO131769 GYK131765:GYK131769 HIG131765:HIG131769 HSC131765:HSC131769 IBY131765:IBY131769 ILU131765:ILU131769 IVQ131765:IVQ131769 JFM131765:JFM131769 JPI131765:JPI131769 JZE131765:JZE131769 KJA131765:KJA131769 KSW131765:KSW131769 LCS131765:LCS131769 LMO131765:LMO131769 LWK131765:LWK131769 MGG131765:MGG131769 MQC131765:MQC131769 MZY131765:MZY131769 NJU131765:NJU131769 NTQ131765:NTQ131769 ODM131765:ODM131769 ONI131765:ONI131769 OXE131765:OXE131769 PHA131765:PHA131769 PQW131765:PQW131769 QAS131765:QAS131769 QKO131765:QKO131769 QUK131765:QUK131769 REG131765:REG131769 ROC131765:ROC131769 RXY131765:RXY131769 SHU131765:SHU131769 SRQ131765:SRQ131769 TBM131765:TBM131769 TLI131765:TLI131769 TVE131765:TVE131769 UFA131765:UFA131769 UOW131765:UOW131769 UYS131765:UYS131769 VIO131765:VIO131769 VSK131765:VSK131769 WCG131765:WCG131769 WMC131765:WMC131769 WVY131765:WVY131769 Q197304:Q197308 JM197301:JM197305 TI197301:TI197305 ADE197301:ADE197305 ANA197301:ANA197305 AWW197301:AWW197305 BGS197301:BGS197305 BQO197301:BQO197305 CAK197301:CAK197305 CKG197301:CKG197305 CUC197301:CUC197305 DDY197301:DDY197305 DNU197301:DNU197305 DXQ197301:DXQ197305 EHM197301:EHM197305 ERI197301:ERI197305 FBE197301:FBE197305 FLA197301:FLA197305 FUW197301:FUW197305 GES197301:GES197305 GOO197301:GOO197305 GYK197301:GYK197305 HIG197301:HIG197305 HSC197301:HSC197305 IBY197301:IBY197305 ILU197301:ILU197305 IVQ197301:IVQ197305 JFM197301:JFM197305 JPI197301:JPI197305 JZE197301:JZE197305 KJA197301:KJA197305 KSW197301:KSW197305 LCS197301:LCS197305 LMO197301:LMO197305 LWK197301:LWK197305 MGG197301:MGG197305 MQC197301:MQC197305 MZY197301:MZY197305 NJU197301:NJU197305 NTQ197301:NTQ197305 ODM197301:ODM197305 ONI197301:ONI197305 OXE197301:OXE197305 PHA197301:PHA197305 PQW197301:PQW197305 QAS197301:QAS197305 QKO197301:QKO197305 QUK197301:QUK197305 REG197301:REG197305 ROC197301:ROC197305 RXY197301:RXY197305 SHU197301:SHU197305 SRQ197301:SRQ197305 TBM197301:TBM197305 TLI197301:TLI197305 TVE197301:TVE197305 UFA197301:UFA197305 UOW197301:UOW197305 UYS197301:UYS197305 VIO197301:VIO197305 VSK197301:VSK197305 WCG197301:WCG197305 WMC197301:WMC197305 WVY197301:WVY197305 Q262840:Q262844 JM262837:JM262841 TI262837:TI262841 ADE262837:ADE262841 ANA262837:ANA262841 AWW262837:AWW262841 BGS262837:BGS262841 BQO262837:BQO262841 CAK262837:CAK262841 CKG262837:CKG262841 CUC262837:CUC262841 DDY262837:DDY262841 DNU262837:DNU262841 DXQ262837:DXQ262841 EHM262837:EHM262841 ERI262837:ERI262841 FBE262837:FBE262841 FLA262837:FLA262841 FUW262837:FUW262841 GES262837:GES262841 GOO262837:GOO262841 GYK262837:GYK262841 HIG262837:HIG262841 HSC262837:HSC262841 IBY262837:IBY262841 ILU262837:ILU262841 IVQ262837:IVQ262841 JFM262837:JFM262841 JPI262837:JPI262841 JZE262837:JZE262841 KJA262837:KJA262841 KSW262837:KSW262841 LCS262837:LCS262841 LMO262837:LMO262841 LWK262837:LWK262841 MGG262837:MGG262841 MQC262837:MQC262841 MZY262837:MZY262841 NJU262837:NJU262841 NTQ262837:NTQ262841 ODM262837:ODM262841 ONI262837:ONI262841 OXE262837:OXE262841 PHA262837:PHA262841 PQW262837:PQW262841 QAS262837:QAS262841 QKO262837:QKO262841 QUK262837:QUK262841 REG262837:REG262841 ROC262837:ROC262841 RXY262837:RXY262841 SHU262837:SHU262841 SRQ262837:SRQ262841 TBM262837:TBM262841 TLI262837:TLI262841 TVE262837:TVE262841 UFA262837:UFA262841 UOW262837:UOW262841 UYS262837:UYS262841 VIO262837:VIO262841 VSK262837:VSK262841 WCG262837:WCG262841 WMC262837:WMC262841 WVY262837:WVY262841 Q328376:Q328380 JM328373:JM328377 TI328373:TI328377 ADE328373:ADE328377 ANA328373:ANA328377 AWW328373:AWW328377 BGS328373:BGS328377 BQO328373:BQO328377 CAK328373:CAK328377 CKG328373:CKG328377 CUC328373:CUC328377 DDY328373:DDY328377 DNU328373:DNU328377 DXQ328373:DXQ328377 EHM328373:EHM328377 ERI328373:ERI328377 FBE328373:FBE328377 FLA328373:FLA328377 FUW328373:FUW328377 GES328373:GES328377 GOO328373:GOO328377 GYK328373:GYK328377 HIG328373:HIG328377 HSC328373:HSC328377 IBY328373:IBY328377 ILU328373:ILU328377 IVQ328373:IVQ328377 JFM328373:JFM328377 JPI328373:JPI328377 JZE328373:JZE328377 KJA328373:KJA328377 KSW328373:KSW328377 LCS328373:LCS328377 LMO328373:LMO328377 LWK328373:LWK328377 MGG328373:MGG328377 MQC328373:MQC328377 MZY328373:MZY328377 NJU328373:NJU328377 NTQ328373:NTQ328377 ODM328373:ODM328377 ONI328373:ONI328377 OXE328373:OXE328377 PHA328373:PHA328377 PQW328373:PQW328377 QAS328373:QAS328377 QKO328373:QKO328377 QUK328373:QUK328377 REG328373:REG328377 ROC328373:ROC328377 RXY328373:RXY328377 SHU328373:SHU328377 SRQ328373:SRQ328377 TBM328373:TBM328377 TLI328373:TLI328377 TVE328373:TVE328377 UFA328373:UFA328377 UOW328373:UOW328377 UYS328373:UYS328377 VIO328373:VIO328377 VSK328373:VSK328377 WCG328373:WCG328377 WMC328373:WMC328377 WVY328373:WVY328377 Q393912:Q393916 JM393909:JM393913 TI393909:TI393913 ADE393909:ADE393913 ANA393909:ANA393913 AWW393909:AWW393913 BGS393909:BGS393913 BQO393909:BQO393913 CAK393909:CAK393913 CKG393909:CKG393913 CUC393909:CUC393913 DDY393909:DDY393913 DNU393909:DNU393913 DXQ393909:DXQ393913 EHM393909:EHM393913 ERI393909:ERI393913 FBE393909:FBE393913 FLA393909:FLA393913 FUW393909:FUW393913 GES393909:GES393913 GOO393909:GOO393913 GYK393909:GYK393913 HIG393909:HIG393913 HSC393909:HSC393913 IBY393909:IBY393913 ILU393909:ILU393913 IVQ393909:IVQ393913 JFM393909:JFM393913 JPI393909:JPI393913 JZE393909:JZE393913 KJA393909:KJA393913 KSW393909:KSW393913 LCS393909:LCS393913 LMO393909:LMO393913 LWK393909:LWK393913 MGG393909:MGG393913 MQC393909:MQC393913 MZY393909:MZY393913 NJU393909:NJU393913 NTQ393909:NTQ393913 ODM393909:ODM393913 ONI393909:ONI393913 OXE393909:OXE393913 PHA393909:PHA393913 PQW393909:PQW393913 QAS393909:QAS393913 QKO393909:QKO393913 QUK393909:QUK393913 REG393909:REG393913 ROC393909:ROC393913 RXY393909:RXY393913 SHU393909:SHU393913 SRQ393909:SRQ393913 TBM393909:TBM393913 TLI393909:TLI393913 TVE393909:TVE393913 UFA393909:UFA393913 UOW393909:UOW393913 UYS393909:UYS393913 VIO393909:VIO393913 VSK393909:VSK393913 WCG393909:WCG393913 WMC393909:WMC393913 WVY393909:WVY393913 Q459448:Q459452 JM459445:JM459449 TI459445:TI459449 ADE459445:ADE459449 ANA459445:ANA459449 AWW459445:AWW459449 BGS459445:BGS459449 BQO459445:BQO459449 CAK459445:CAK459449 CKG459445:CKG459449 CUC459445:CUC459449 DDY459445:DDY459449 DNU459445:DNU459449 DXQ459445:DXQ459449 EHM459445:EHM459449 ERI459445:ERI459449 FBE459445:FBE459449 FLA459445:FLA459449 FUW459445:FUW459449 GES459445:GES459449 GOO459445:GOO459449 GYK459445:GYK459449 HIG459445:HIG459449 HSC459445:HSC459449 IBY459445:IBY459449 ILU459445:ILU459449 IVQ459445:IVQ459449 JFM459445:JFM459449 JPI459445:JPI459449 JZE459445:JZE459449 KJA459445:KJA459449 KSW459445:KSW459449 LCS459445:LCS459449 LMO459445:LMO459449 LWK459445:LWK459449 MGG459445:MGG459449 MQC459445:MQC459449 MZY459445:MZY459449 NJU459445:NJU459449 NTQ459445:NTQ459449 ODM459445:ODM459449 ONI459445:ONI459449 OXE459445:OXE459449 PHA459445:PHA459449 PQW459445:PQW459449 QAS459445:QAS459449 QKO459445:QKO459449 QUK459445:QUK459449 REG459445:REG459449 ROC459445:ROC459449 RXY459445:RXY459449 SHU459445:SHU459449 SRQ459445:SRQ459449 TBM459445:TBM459449 TLI459445:TLI459449 TVE459445:TVE459449 UFA459445:UFA459449 UOW459445:UOW459449 UYS459445:UYS459449 VIO459445:VIO459449 VSK459445:VSK459449 WCG459445:WCG459449 WMC459445:WMC459449 WVY459445:WVY459449 Q524984:Q524988 JM524981:JM524985 TI524981:TI524985 ADE524981:ADE524985 ANA524981:ANA524985 AWW524981:AWW524985 BGS524981:BGS524985 BQO524981:BQO524985 CAK524981:CAK524985 CKG524981:CKG524985 CUC524981:CUC524985 DDY524981:DDY524985 DNU524981:DNU524985 DXQ524981:DXQ524985 EHM524981:EHM524985 ERI524981:ERI524985 FBE524981:FBE524985 FLA524981:FLA524985 FUW524981:FUW524985 GES524981:GES524985 GOO524981:GOO524985 GYK524981:GYK524985 HIG524981:HIG524985 HSC524981:HSC524985 IBY524981:IBY524985 ILU524981:ILU524985 IVQ524981:IVQ524985 JFM524981:JFM524985 JPI524981:JPI524985 JZE524981:JZE524985 KJA524981:KJA524985 KSW524981:KSW524985 LCS524981:LCS524985 LMO524981:LMO524985 LWK524981:LWK524985 MGG524981:MGG524985 MQC524981:MQC524985 MZY524981:MZY524985 NJU524981:NJU524985 NTQ524981:NTQ524985 ODM524981:ODM524985 ONI524981:ONI524985 OXE524981:OXE524985 PHA524981:PHA524985 PQW524981:PQW524985 QAS524981:QAS524985 QKO524981:QKO524985 QUK524981:QUK524985 REG524981:REG524985 ROC524981:ROC524985 RXY524981:RXY524985 SHU524981:SHU524985 SRQ524981:SRQ524985 TBM524981:TBM524985 TLI524981:TLI524985 TVE524981:TVE524985 UFA524981:UFA524985 UOW524981:UOW524985 UYS524981:UYS524985 VIO524981:VIO524985 VSK524981:VSK524985 WCG524981:WCG524985 WMC524981:WMC524985 WVY524981:WVY524985 Q590520:Q590524 JM590517:JM590521 TI590517:TI590521 ADE590517:ADE590521 ANA590517:ANA590521 AWW590517:AWW590521 BGS590517:BGS590521 BQO590517:BQO590521 CAK590517:CAK590521 CKG590517:CKG590521 CUC590517:CUC590521 DDY590517:DDY590521 DNU590517:DNU590521 DXQ590517:DXQ590521 EHM590517:EHM590521 ERI590517:ERI590521 FBE590517:FBE590521 FLA590517:FLA590521 FUW590517:FUW590521 GES590517:GES590521 GOO590517:GOO590521 GYK590517:GYK590521 HIG590517:HIG590521 HSC590517:HSC590521 IBY590517:IBY590521 ILU590517:ILU590521 IVQ590517:IVQ590521 JFM590517:JFM590521 JPI590517:JPI590521 JZE590517:JZE590521 KJA590517:KJA590521 KSW590517:KSW590521 LCS590517:LCS590521 LMO590517:LMO590521 LWK590517:LWK590521 MGG590517:MGG590521 MQC590517:MQC590521 MZY590517:MZY590521 NJU590517:NJU590521 NTQ590517:NTQ590521 ODM590517:ODM590521 ONI590517:ONI590521 OXE590517:OXE590521 PHA590517:PHA590521 PQW590517:PQW590521 QAS590517:QAS590521 QKO590517:QKO590521 QUK590517:QUK590521 REG590517:REG590521 ROC590517:ROC590521 RXY590517:RXY590521 SHU590517:SHU590521 SRQ590517:SRQ590521 TBM590517:TBM590521 TLI590517:TLI590521 TVE590517:TVE590521 UFA590517:UFA590521 UOW590517:UOW590521 UYS590517:UYS590521 VIO590517:VIO590521 VSK590517:VSK590521 WCG590517:WCG590521 WMC590517:WMC590521 WVY590517:WVY590521 Q656056:Q656060 JM656053:JM656057 TI656053:TI656057 ADE656053:ADE656057 ANA656053:ANA656057 AWW656053:AWW656057 BGS656053:BGS656057 BQO656053:BQO656057 CAK656053:CAK656057 CKG656053:CKG656057 CUC656053:CUC656057 DDY656053:DDY656057 DNU656053:DNU656057 DXQ656053:DXQ656057 EHM656053:EHM656057 ERI656053:ERI656057 FBE656053:FBE656057 FLA656053:FLA656057 FUW656053:FUW656057 GES656053:GES656057 GOO656053:GOO656057 GYK656053:GYK656057 HIG656053:HIG656057 HSC656053:HSC656057 IBY656053:IBY656057 ILU656053:ILU656057 IVQ656053:IVQ656057 JFM656053:JFM656057 JPI656053:JPI656057 JZE656053:JZE656057 KJA656053:KJA656057 KSW656053:KSW656057 LCS656053:LCS656057 LMO656053:LMO656057 LWK656053:LWK656057 MGG656053:MGG656057 MQC656053:MQC656057 MZY656053:MZY656057 NJU656053:NJU656057 NTQ656053:NTQ656057 ODM656053:ODM656057 ONI656053:ONI656057 OXE656053:OXE656057 PHA656053:PHA656057 PQW656053:PQW656057 QAS656053:QAS656057 QKO656053:QKO656057 QUK656053:QUK656057 REG656053:REG656057 ROC656053:ROC656057 RXY656053:RXY656057 SHU656053:SHU656057 SRQ656053:SRQ656057 TBM656053:TBM656057 TLI656053:TLI656057 TVE656053:TVE656057 UFA656053:UFA656057 UOW656053:UOW656057 UYS656053:UYS656057 VIO656053:VIO656057 VSK656053:VSK656057 WCG656053:WCG656057 WMC656053:WMC656057 WVY656053:WVY656057 Q721592:Q721596 JM721589:JM721593 TI721589:TI721593 ADE721589:ADE721593 ANA721589:ANA721593 AWW721589:AWW721593 BGS721589:BGS721593 BQO721589:BQO721593 CAK721589:CAK721593 CKG721589:CKG721593 CUC721589:CUC721593 DDY721589:DDY721593 DNU721589:DNU721593 DXQ721589:DXQ721593 EHM721589:EHM721593 ERI721589:ERI721593 FBE721589:FBE721593 FLA721589:FLA721593 FUW721589:FUW721593 GES721589:GES721593 GOO721589:GOO721593 GYK721589:GYK721593 HIG721589:HIG721593 HSC721589:HSC721593 IBY721589:IBY721593 ILU721589:ILU721593 IVQ721589:IVQ721593 JFM721589:JFM721593 JPI721589:JPI721593 JZE721589:JZE721593 KJA721589:KJA721593 KSW721589:KSW721593 LCS721589:LCS721593 LMO721589:LMO721593 LWK721589:LWK721593 MGG721589:MGG721593 MQC721589:MQC721593 MZY721589:MZY721593 NJU721589:NJU721593 NTQ721589:NTQ721593 ODM721589:ODM721593 ONI721589:ONI721593 OXE721589:OXE721593 PHA721589:PHA721593 PQW721589:PQW721593 QAS721589:QAS721593 QKO721589:QKO721593 QUK721589:QUK721593 REG721589:REG721593 ROC721589:ROC721593 RXY721589:RXY721593 SHU721589:SHU721593 SRQ721589:SRQ721593 TBM721589:TBM721593 TLI721589:TLI721593 TVE721589:TVE721593 UFA721589:UFA721593 UOW721589:UOW721593 UYS721589:UYS721593 VIO721589:VIO721593 VSK721589:VSK721593 WCG721589:WCG721593 WMC721589:WMC721593 WVY721589:WVY721593 Q787128:Q787132 JM787125:JM787129 TI787125:TI787129 ADE787125:ADE787129 ANA787125:ANA787129 AWW787125:AWW787129 BGS787125:BGS787129 BQO787125:BQO787129 CAK787125:CAK787129 CKG787125:CKG787129 CUC787125:CUC787129 DDY787125:DDY787129 DNU787125:DNU787129 DXQ787125:DXQ787129 EHM787125:EHM787129 ERI787125:ERI787129 FBE787125:FBE787129 FLA787125:FLA787129 FUW787125:FUW787129 GES787125:GES787129 GOO787125:GOO787129 GYK787125:GYK787129 HIG787125:HIG787129 HSC787125:HSC787129 IBY787125:IBY787129 ILU787125:ILU787129 IVQ787125:IVQ787129 JFM787125:JFM787129 JPI787125:JPI787129 JZE787125:JZE787129 KJA787125:KJA787129 KSW787125:KSW787129 LCS787125:LCS787129 LMO787125:LMO787129 LWK787125:LWK787129 MGG787125:MGG787129 MQC787125:MQC787129 MZY787125:MZY787129 NJU787125:NJU787129 NTQ787125:NTQ787129 ODM787125:ODM787129 ONI787125:ONI787129 OXE787125:OXE787129 PHA787125:PHA787129 PQW787125:PQW787129 QAS787125:QAS787129 QKO787125:QKO787129 QUK787125:QUK787129 REG787125:REG787129 ROC787125:ROC787129 RXY787125:RXY787129 SHU787125:SHU787129 SRQ787125:SRQ787129 TBM787125:TBM787129 TLI787125:TLI787129 TVE787125:TVE787129 UFA787125:UFA787129 UOW787125:UOW787129 UYS787125:UYS787129 VIO787125:VIO787129 VSK787125:VSK787129 WCG787125:WCG787129 WMC787125:WMC787129 WVY787125:WVY787129 Q852664:Q852668 JM852661:JM852665 TI852661:TI852665 ADE852661:ADE852665 ANA852661:ANA852665 AWW852661:AWW852665 BGS852661:BGS852665 BQO852661:BQO852665 CAK852661:CAK852665 CKG852661:CKG852665 CUC852661:CUC852665 DDY852661:DDY852665 DNU852661:DNU852665 DXQ852661:DXQ852665 EHM852661:EHM852665 ERI852661:ERI852665 FBE852661:FBE852665 FLA852661:FLA852665 FUW852661:FUW852665 GES852661:GES852665 GOO852661:GOO852665 GYK852661:GYK852665 HIG852661:HIG852665 HSC852661:HSC852665 IBY852661:IBY852665 ILU852661:ILU852665 IVQ852661:IVQ852665 JFM852661:JFM852665 JPI852661:JPI852665 JZE852661:JZE852665 KJA852661:KJA852665 KSW852661:KSW852665 LCS852661:LCS852665 LMO852661:LMO852665 LWK852661:LWK852665 MGG852661:MGG852665 MQC852661:MQC852665 MZY852661:MZY852665 NJU852661:NJU852665 NTQ852661:NTQ852665 ODM852661:ODM852665 ONI852661:ONI852665 OXE852661:OXE852665 PHA852661:PHA852665 PQW852661:PQW852665 QAS852661:QAS852665 QKO852661:QKO852665 QUK852661:QUK852665 REG852661:REG852665 ROC852661:ROC852665 RXY852661:RXY852665 SHU852661:SHU852665 SRQ852661:SRQ852665 TBM852661:TBM852665 TLI852661:TLI852665 TVE852661:TVE852665 UFA852661:UFA852665 UOW852661:UOW852665 UYS852661:UYS852665 VIO852661:VIO852665 VSK852661:VSK852665 WCG852661:WCG852665 WMC852661:WMC852665 WVY852661:WVY852665 Q918200:Q918204 JM918197:JM918201 TI918197:TI918201 ADE918197:ADE918201 ANA918197:ANA918201 AWW918197:AWW918201 BGS918197:BGS918201 BQO918197:BQO918201 CAK918197:CAK918201 CKG918197:CKG918201 CUC918197:CUC918201 DDY918197:DDY918201 DNU918197:DNU918201 DXQ918197:DXQ918201 EHM918197:EHM918201 ERI918197:ERI918201 FBE918197:FBE918201 FLA918197:FLA918201 FUW918197:FUW918201 GES918197:GES918201 GOO918197:GOO918201 GYK918197:GYK918201 HIG918197:HIG918201 HSC918197:HSC918201 IBY918197:IBY918201 ILU918197:ILU918201 IVQ918197:IVQ918201 JFM918197:JFM918201 JPI918197:JPI918201 JZE918197:JZE918201 KJA918197:KJA918201 KSW918197:KSW918201 LCS918197:LCS918201 LMO918197:LMO918201 LWK918197:LWK918201 MGG918197:MGG918201 MQC918197:MQC918201 MZY918197:MZY918201 NJU918197:NJU918201 NTQ918197:NTQ918201 ODM918197:ODM918201 ONI918197:ONI918201 OXE918197:OXE918201 PHA918197:PHA918201 PQW918197:PQW918201 QAS918197:QAS918201 QKO918197:QKO918201 QUK918197:QUK918201 REG918197:REG918201 ROC918197:ROC918201 RXY918197:RXY918201 SHU918197:SHU918201 SRQ918197:SRQ918201 TBM918197:TBM918201 TLI918197:TLI918201 TVE918197:TVE918201 UFA918197:UFA918201 UOW918197:UOW918201 UYS918197:UYS918201 VIO918197:VIO918201 VSK918197:VSK918201 WCG918197:WCG918201 WMC918197:WMC918201 WVY918197:WVY918201 Q983736:Q983740 JM983733:JM983737 TI983733:TI983737 ADE983733:ADE983737 ANA983733:ANA983737 AWW983733:AWW983737 BGS983733:BGS983737 BQO983733:BQO983737 CAK983733:CAK983737 CKG983733:CKG983737 CUC983733:CUC983737 DDY983733:DDY983737 DNU983733:DNU983737 DXQ983733:DXQ983737 EHM983733:EHM983737 ERI983733:ERI983737 FBE983733:FBE983737 FLA983733:FLA983737 FUW983733:FUW983737 GES983733:GES983737 GOO983733:GOO983737 GYK983733:GYK983737 HIG983733:HIG983737 HSC983733:HSC983737 IBY983733:IBY983737 ILU983733:ILU983737 IVQ983733:IVQ983737 JFM983733:JFM983737 JPI983733:JPI983737 JZE983733:JZE983737 KJA983733:KJA983737 KSW983733:KSW983737 LCS983733:LCS983737 LMO983733:LMO983737 LWK983733:LWK983737 MGG983733:MGG983737 MQC983733:MQC983737 MZY983733:MZY983737 NJU983733:NJU983737 NTQ983733:NTQ983737 ODM983733:ODM983737 ONI983733:ONI983737 OXE983733:OXE983737 PHA983733:PHA983737 PQW983733:PQW983737 QAS983733:QAS983737 QKO983733:QKO983737 QUK983733:QUK983737 REG983733:REG983737 ROC983733:ROC983737 RXY983733:RXY983737 SHU983733:SHU983737 SRQ983733:SRQ983737 TBM983733:TBM983737 TLI983733:TLI983737 TVE983733:TVE983737 UFA983733:UFA983737 UOW983733:UOW983737 UYS983733:UYS983737 VIO983733:VIO983737 VSK983733:VSK983737 WCG983733:WCG983737 WMC983733:WMC983737 WVY983733:WVY983737" xr:uid="{BBD9A114-15BE-41CD-AA69-8493C7A5CA40}"/>
  </dataValidations>
  <hyperlinks>
    <hyperlink ref="B3" location="Content!A1" display="Content (Inhaltsverzeichnis)" xr:uid="{6CED1D6F-1448-4FF8-A0CE-5ED0F1584F46}"/>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0942-84B2-4C8A-A3E8-0FB5E5D8FD3A}">
  <dimension ref="A1:P184"/>
  <sheetViews>
    <sheetView zoomScaleNormal="100" workbookViewId="0">
      <selection activeCell="F16" sqref="F16"/>
    </sheetView>
  </sheetViews>
  <sheetFormatPr baseColWidth="10" defaultRowHeight="15" x14ac:dyDescent="0.25"/>
  <cols>
    <col min="2" max="2" width="26.7109375" style="1321" customWidth="1"/>
    <col min="3" max="3" width="24.85546875" style="308" customWidth="1"/>
    <col min="4" max="4" width="29.7109375" customWidth="1"/>
    <col min="5" max="5" width="17.7109375" style="672" customWidth="1"/>
    <col min="6" max="6" width="17.28515625" style="1281" customWidth="1"/>
    <col min="7" max="7" width="54.85546875" customWidth="1"/>
    <col min="8" max="8" width="38.28515625" style="1281" customWidth="1"/>
    <col min="9" max="9" width="27.5703125" customWidth="1"/>
    <col min="10" max="10" width="32.28515625" customWidth="1"/>
  </cols>
  <sheetData>
    <row r="1" spans="1:16" s="58" customFormat="1" ht="8.25" customHeight="1" x14ac:dyDescent="0.2">
      <c r="A1" s="175"/>
      <c r="B1" s="1320"/>
      <c r="C1" s="1237"/>
      <c r="D1" s="27"/>
      <c r="E1" s="1282"/>
      <c r="F1" s="1280"/>
      <c r="G1" s="27"/>
      <c r="H1" s="1280"/>
      <c r="I1" s="233"/>
      <c r="J1" s="27"/>
      <c r="K1" s="27"/>
      <c r="L1" s="27"/>
      <c r="M1" s="27"/>
      <c r="N1" s="27"/>
      <c r="O1" s="27"/>
      <c r="P1" s="27"/>
    </row>
    <row r="2" spans="1:16" s="58" customFormat="1" ht="50.25" customHeight="1" x14ac:dyDescent="0.2">
      <c r="B2" s="1447" t="s">
        <v>3932</v>
      </c>
      <c r="C2" s="1447"/>
      <c r="D2" s="1447"/>
      <c r="E2" s="1447"/>
      <c r="F2" s="1447"/>
      <c r="G2" s="1447"/>
      <c r="H2" s="1447"/>
      <c r="I2" s="1447"/>
      <c r="J2" s="1447"/>
      <c r="K2" s="1447"/>
      <c r="L2" s="344"/>
      <c r="M2" s="344"/>
      <c r="N2" s="344"/>
      <c r="O2" s="344"/>
      <c r="P2" s="344"/>
    </row>
    <row r="4" spans="1:16" x14ac:dyDescent="0.25">
      <c r="J4" s="1141"/>
    </row>
    <row r="16" spans="1:16" ht="143.25" customHeight="1" x14ac:dyDescent="0.25">
      <c r="F16" s="1258" t="s">
        <v>3830</v>
      </c>
      <c r="G16" s="1373" t="s">
        <v>3897</v>
      </c>
      <c r="H16" s="1299"/>
      <c r="I16" s="1299"/>
    </row>
    <row r="17" spans="6:8" x14ac:dyDescent="0.25">
      <c r="G17" s="1299"/>
    </row>
    <row r="18" spans="6:8" x14ac:dyDescent="0.25">
      <c r="G18" s="1299"/>
    </row>
    <row r="19" spans="6:8" x14ac:dyDescent="0.25">
      <c r="G19" s="1299"/>
    </row>
    <row r="20" spans="6:8" ht="225" customHeight="1" x14ac:dyDescent="0.25">
      <c r="G20" s="1299"/>
      <c r="H20" s="1299"/>
    </row>
    <row r="21" spans="6:8" x14ac:dyDescent="0.25">
      <c r="G21" s="1299"/>
    </row>
    <row r="22" spans="6:8" x14ac:dyDescent="0.25">
      <c r="G22" s="1299"/>
    </row>
    <row r="23" spans="6:8" x14ac:dyDescent="0.25">
      <c r="F23" s="1315"/>
      <c r="G23" s="1316"/>
    </row>
    <row r="24" spans="6:8" x14ac:dyDescent="0.25">
      <c r="F24" s="1315"/>
      <c r="G24" s="1317"/>
    </row>
    <row r="25" spans="6:8" x14ac:dyDescent="0.25">
      <c r="F25" s="1315"/>
      <c r="G25" s="1316"/>
    </row>
    <row r="26" spans="6:8" x14ac:dyDescent="0.25">
      <c r="F26" s="1315"/>
      <c r="G26" s="1316"/>
    </row>
    <row r="27" spans="6:8" x14ac:dyDescent="0.25">
      <c r="F27" s="1315"/>
      <c r="G27" s="1316"/>
    </row>
    <row r="28" spans="6:8" x14ac:dyDescent="0.25">
      <c r="F28" s="1315"/>
      <c r="G28" s="1316"/>
    </row>
    <row r="29" spans="6:8" x14ac:dyDescent="0.25">
      <c r="F29" s="1315"/>
      <c r="G29" s="1316"/>
    </row>
    <row r="30" spans="6:8" x14ac:dyDescent="0.25">
      <c r="F30" s="1315"/>
      <c r="G30" s="1316"/>
    </row>
    <row r="31" spans="6:8" x14ac:dyDescent="0.25">
      <c r="F31" s="1315"/>
      <c r="G31" s="1316"/>
    </row>
    <row r="32" spans="6:8" x14ac:dyDescent="0.25">
      <c r="F32" s="1315"/>
      <c r="G32" s="1316"/>
    </row>
    <row r="33" spans="2:7" x14ac:dyDescent="0.25">
      <c r="F33" s="1315"/>
      <c r="G33" s="1316"/>
    </row>
    <row r="34" spans="2:7" x14ac:dyDescent="0.25">
      <c r="F34" s="1315"/>
      <c r="G34" s="1316"/>
    </row>
    <row r="35" spans="2:7" x14ac:dyDescent="0.25">
      <c r="F35" s="1315"/>
      <c r="G35" s="1316"/>
    </row>
    <row r="36" spans="2:7" x14ac:dyDescent="0.25">
      <c r="F36" s="1315"/>
      <c r="G36" s="1318"/>
    </row>
    <row r="37" spans="2:7" x14ac:dyDescent="0.25">
      <c r="F37" s="1315"/>
      <c r="G37" s="1318"/>
    </row>
    <row r="38" spans="2:7" x14ac:dyDescent="0.25">
      <c r="F38" s="1315"/>
      <c r="G38" s="1318"/>
    </row>
    <row r="39" spans="2:7" x14ac:dyDescent="0.25">
      <c r="F39" s="1315"/>
      <c r="G39" s="1318"/>
    </row>
    <row r="40" spans="2:7" x14ac:dyDescent="0.25">
      <c r="F40" s="1315"/>
      <c r="G40" s="1318"/>
    </row>
    <row r="41" spans="2:7" x14ac:dyDescent="0.25">
      <c r="F41" s="1315"/>
      <c r="G41" s="1318"/>
    </row>
    <row r="42" spans="2:7" x14ac:dyDescent="0.25">
      <c r="F42" s="1315"/>
      <c r="G42" s="1318"/>
    </row>
    <row r="43" spans="2:7" x14ac:dyDescent="0.25">
      <c r="F43" s="1315"/>
      <c r="G43" s="1318"/>
    </row>
    <row r="44" spans="2:7" x14ac:dyDescent="0.25">
      <c r="F44" s="1315"/>
      <c r="G44" s="1318"/>
    </row>
    <row r="45" spans="2:7" x14ac:dyDescent="0.25">
      <c r="G45" s="1311"/>
    </row>
    <row r="46" spans="2:7" x14ac:dyDescent="0.25">
      <c r="B46" s="751" t="s">
        <v>3890</v>
      </c>
      <c r="C46" s="277"/>
      <c r="D46" s="58"/>
      <c r="G46" s="1299"/>
    </row>
    <row r="47" spans="2:7" ht="15.75" thickBot="1" x14ac:dyDescent="0.3">
      <c r="B47" s="1320"/>
      <c r="C47" s="277"/>
      <c r="D47" s="58"/>
    </row>
    <row r="48" spans="2:7" s="161" customFormat="1" ht="15.75" customHeight="1" thickBot="1" x14ac:dyDescent="0.25">
      <c r="B48" s="1323" t="s">
        <v>3893</v>
      </c>
      <c r="C48" s="3511" t="s">
        <v>3894</v>
      </c>
      <c r="D48" s="3511"/>
      <c r="E48" s="3515" t="s">
        <v>3892</v>
      </c>
      <c r="F48" s="3515"/>
      <c r="G48" s="3516"/>
    </row>
    <row r="49" spans="2:10" ht="43.5" thickBot="1" x14ac:dyDescent="0.3">
      <c r="B49" s="1342" t="s">
        <v>3891</v>
      </c>
      <c r="C49" s="3521" t="s">
        <v>3895</v>
      </c>
      <c r="D49" s="3521"/>
      <c r="E49" s="3517"/>
      <c r="F49" s="3517"/>
      <c r="G49" s="3517"/>
      <c r="H49"/>
    </row>
    <row r="50" spans="2:10" ht="43.5" thickBot="1" x14ac:dyDescent="0.3">
      <c r="B50" s="1342" t="s">
        <v>3891</v>
      </c>
      <c r="C50" s="3521" t="s">
        <v>3896</v>
      </c>
      <c r="D50" s="3521"/>
      <c r="E50" s="3517"/>
      <c r="F50" s="3517"/>
      <c r="G50" s="3517"/>
      <c r="H50"/>
    </row>
    <row r="51" spans="2:10" ht="30" customHeight="1" thickBot="1" x14ac:dyDescent="0.3">
      <c r="B51" s="3518" t="s">
        <v>3905</v>
      </c>
      <c r="C51" s="3522" t="s">
        <v>3906</v>
      </c>
      <c r="D51" s="3523"/>
      <c r="E51" s="3543" t="s">
        <v>3902</v>
      </c>
      <c r="F51" s="3543"/>
      <c r="G51" s="1344" t="s">
        <v>921</v>
      </c>
      <c r="H51" s="3520"/>
      <c r="I51" s="3520"/>
      <c r="J51" s="3520"/>
    </row>
    <row r="52" spans="2:10" ht="28.5" customHeight="1" thickBot="1" x14ac:dyDescent="0.3">
      <c r="B52" s="3518"/>
      <c r="C52" s="3522"/>
      <c r="D52" s="3523"/>
      <c r="E52" s="3544" t="s">
        <v>3903</v>
      </c>
      <c r="F52" s="3544"/>
      <c r="G52" s="1345" t="s">
        <v>3904</v>
      </c>
      <c r="H52" s="1319"/>
      <c r="I52" s="1319"/>
      <c r="J52" s="1319"/>
    </row>
    <row r="53" spans="2:10" ht="90.75" thickBot="1" x14ac:dyDescent="0.3">
      <c r="B53" s="3519" t="s">
        <v>3905</v>
      </c>
      <c r="C53" s="3522" t="s">
        <v>3906</v>
      </c>
      <c r="D53" s="3523"/>
      <c r="E53" s="3541" t="s">
        <v>3900</v>
      </c>
      <c r="F53" s="3542"/>
      <c r="G53" s="1343" t="s">
        <v>3901</v>
      </c>
    </row>
    <row r="54" spans="2:10" ht="15.75" thickBot="1" x14ac:dyDescent="0.3">
      <c r="B54" s="3519"/>
      <c r="C54" s="3522"/>
      <c r="D54" s="3523"/>
      <c r="E54" s="3524" t="s">
        <v>3908</v>
      </c>
      <c r="F54" s="3525"/>
      <c r="G54" s="1328" t="s">
        <v>609</v>
      </c>
    </row>
    <row r="59" spans="2:10" x14ac:dyDescent="0.25">
      <c r="B59" s="1322" t="s">
        <v>3888</v>
      </c>
      <c r="C59" s="1310" t="s">
        <v>3889</v>
      </c>
    </row>
    <row r="60" spans="2:10" x14ac:dyDescent="0.25">
      <c r="B60" s="1281"/>
    </row>
    <row r="61" spans="2:10" ht="15.75" thickBot="1" x14ac:dyDescent="0.3"/>
    <row r="62" spans="2:10" s="161" customFormat="1" ht="15.75" thickBot="1" x14ac:dyDescent="0.25">
      <c r="B62" s="1323" t="s">
        <v>3790</v>
      </c>
      <c r="C62" s="1236" t="s">
        <v>3802</v>
      </c>
      <c r="D62" s="3506" t="s">
        <v>2789</v>
      </c>
      <c r="E62" s="3507"/>
      <c r="F62" s="3507"/>
      <c r="G62" s="3508"/>
      <c r="H62" s="1283" t="s">
        <v>3804</v>
      </c>
      <c r="I62" s="1235"/>
      <c r="J62" s="345"/>
    </row>
    <row r="63" spans="2:10" s="161" customFormat="1" ht="45" x14ac:dyDescent="0.2">
      <c r="B63" s="3512" t="s">
        <v>3801</v>
      </c>
      <c r="C63" s="3512" t="s">
        <v>3801</v>
      </c>
      <c r="D63" s="1326"/>
      <c r="E63" s="1326" t="s">
        <v>3886</v>
      </c>
      <c r="F63" s="1326"/>
      <c r="G63" s="1246"/>
      <c r="H63" s="1309"/>
      <c r="I63" s="1235"/>
      <c r="J63" s="345"/>
    </row>
    <row r="64" spans="2:10" s="161" customFormat="1" ht="87.75" customHeight="1" thickBot="1" x14ac:dyDescent="0.25">
      <c r="B64" s="3513"/>
      <c r="C64" s="3513"/>
      <c r="D64" s="1327"/>
      <c r="E64" s="1304" t="s">
        <v>3885</v>
      </c>
      <c r="F64" s="1304"/>
      <c r="G64" s="1308"/>
      <c r="H64" s="1329"/>
      <c r="I64" s="1235"/>
      <c r="J64" s="345"/>
    </row>
    <row r="65" spans="2:13" s="161" customFormat="1" ht="15.75" customHeight="1" thickBot="1" x14ac:dyDescent="0.25">
      <c r="B65" s="3514"/>
      <c r="C65" s="3514"/>
      <c r="D65" s="3509" t="s">
        <v>3887</v>
      </c>
      <c r="E65" s="3510"/>
      <c r="F65" s="3510"/>
      <c r="G65" s="1330"/>
      <c r="H65" s="1331"/>
      <c r="I65" s="1235"/>
      <c r="J65" s="345"/>
    </row>
    <row r="66" spans="2:13" s="161" customFormat="1" ht="15.75" thickBot="1" x14ac:dyDescent="0.25">
      <c r="B66" s="1289" t="s">
        <v>3800</v>
      </c>
      <c r="C66" s="1298" t="s">
        <v>3800</v>
      </c>
      <c r="D66" s="3059" t="s">
        <v>3849</v>
      </c>
      <c r="E66" s="3059"/>
      <c r="F66" s="3059"/>
      <c r="G66" s="1330"/>
      <c r="H66" s="1332"/>
      <c r="I66" s="1235"/>
      <c r="J66" s="345"/>
    </row>
    <row r="67" spans="2:13" s="161" customFormat="1" ht="15.75" thickBot="1" x14ac:dyDescent="0.25">
      <c r="B67" s="1289" t="s">
        <v>3799</v>
      </c>
      <c r="C67" s="1298" t="s">
        <v>3799</v>
      </c>
      <c r="D67" s="3505" t="s">
        <v>3459</v>
      </c>
      <c r="E67" s="3505"/>
      <c r="F67" s="3505"/>
      <c r="G67" s="1330"/>
      <c r="H67" s="1332"/>
      <c r="I67" s="1235"/>
      <c r="J67" s="345"/>
    </row>
    <row r="68" spans="2:13" s="161" customFormat="1" ht="15.75" thickBot="1" x14ac:dyDescent="0.25">
      <c r="B68" s="1289" t="s">
        <v>3798</v>
      </c>
      <c r="C68" s="1298" t="s">
        <v>3798</v>
      </c>
      <c r="D68" s="3505" t="s">
        <v>3851</v>
      </c>
      <c r="E68" s="3505"/>
      <c r="F68" s="3505"/>
      <c r="G68" s="1330"/>
      <c r="H68" s="1332"/>
      <c r="I68" s="1235"/>
      <c r="J68" s="345"/>
    </row>
    <row r="69" spans="2:13" s="161" customFormat="1" ht="15.75" thickBot="1" x14ac:dyDescent="0.25">
      <c r="B69" s="1289" t="s">
        <v>3797</v>
      </c>
      <c r="C69" s="1298" t="s">
        <v>3797</v>
      </c>
      <c r="D69" s="3505" t="s">
        <v>3812</v>
      </c>
      <c r="E69" s="3505"/>
      <c r="F69" s="3505"/>
      <c r="G69" s="1330"/>
      <c r="H69" s="1333"/>
      <c r="I69" s="1235"/>
      <c r="J69" s="345"/>
    </row>
    <row r="70" spans="2:13" ht="15.75" thickBot="1" x14ac:dyDescent="0.3">
      <c r="B70" s="1289" t="s">
        <v>3789</v>
      </c>
      <c r="C70" s="1298" t="s">
        <v>3789</v>
      </c>
      <c r="D70" s="3505" t="s">
        <v>3813</v>
      </c>
      <c r="E70" s="3505"/>
      <c r="F70" s="3505"/>
      <c r="G70" s="1330"/>
      <c r="H70" s="1333"/>
    </row>
    <row r="71" spans="2:13" ht="15.75" thickBot="1" x14ac:dyDescent="0.3">
      <c r="B71" s="1289" t="s">
        <v>3788</v>
      </c>
      <c r="C71" s="1298" t="s">
        <v>3788</v>
      </c>
      <c r="D71" s="3505" t="s">
        <v>3814</v>
      </c>
      <c r="E71" s="3505"/>
      <c r="F71" s="3505"/>
      <c r="G71" s="1330"/>
      <c r="H71" s="1333"/>
    </row>
    <row r="72" spans="2:13" ht="15.75" thickBot="1" x14ac:dyDescent="0.3">
      <c r="B72" s="1289" t="s">
        <v>3791</v>
      </c>
      <c r="C72" s="1298" t="s">
        <v>3791</v>
      </c>
      <c r="D72" s="3505" t="s">
        <v>3815</v>
      </c>
      <c r="E72" s="3505"/>
      <c r="F72" s="3505"/>
      <c r="G72" s="1330"/>
      <c r="H72" s="1333"/>
    </row>
    <row r="73" spans="2:13" ht="32.25" customHeight="1" x14ac:dyDescent="0.25">
      <c r="B73" s="1394" t="s">
        <v>3792</v>
      </c>
      <c r="C73" s="3539" t="s">
        <v>3792</v>
      </c>
      <c r="D73" s="3540"/>
      <c r="E73" s="2002" t="s">
        <v>3816</v>
      </c>
      <c r="F73" s="3548"/>
      <c r="G73" s="1288"/>
      <c r="H73" s="1307"/>
    </row>
    <row r="74" spans="2:13" ht="36" customHeight="1" x14ac:dyDescent="0.25">
      <c r="B74" s="1394"/>
      <c r="C74" s="3539"/>
      <c r="D74" s="3540"/>
      <c r="E74" s="1647" t="s">
        <v>3817</v>
      </c>
      <c r="F74" s="1533"/>
      <c r="G74" s="1243"/>
      <c r="H74" s="1269"/>
    </row>
    <row r="75" spans="2:13" ht="14.25" customHeight="1" thickBot="1" x14ac:dyDescent="0.3">
      <c r="B75" s="1394"/>
      <c r="C75" s="3539"/>
      <c r="D75" s="3509" t="s">
        <v>3850</v>
      </c>
      <c r="E75" s="3510"/>
      <c r="F75" s="3552"/>
      <c r="G75" s="1242"/>
      <c r="H75" s="1253"/>
    </row>
    <row r="76" spans="2:13" ht="41.25" customHeight="1" x14ac:dyDescent="0.25">
      <c r="B76" s="3537" t="s">
        <v>3793</v>
      </c>
      <c r="C76" s="3513" t="s">
        <v>3793</v>
      </c>
      <c r="D76" s="3540"/>
      <c r="E76" s="1293" t="s">
        <v>3898</v>
      </c>
      <c r="F76" s="1291" t="s">
        <v>3899</v>
      </c>
      <c r="G76" s="1312"/>
      <c r="H76" s="1308"/>
    </row>
    <row r="77" spans="2:13" ht="22.5" customHeight="1" x14ac:dyDescent="0.25">
      <c r="B77" s="3537"/>
      <c r="C77" s="3513"/>
      <c r="D77" s="3540"/>
      <c r="E77" s="1290" t="s">
        <v>561</v>
      </c>
      <c r="F77" s="1290" t="s">
        <v>3832</v>
      </c>
      <c r="G77" s="1312"/>
      <c r="H77" s="1308"/>
    </row>
    <row r="78" spans="2:13" ht="27.75" customHeight="1" thickBot="1" x14ac:dyDescent="0.3">
      <c r="B78" s="3537"/>
      <c r="C78" s="3513"/>
      <c r="D78" s="3505" t="s">
        <v>3907</v>
      </c>
      <c r="E78" s="3505"/>
      <c r="F78" s="3505"/>
      <c r="G78" s="1312"/>
      <c r="H78" s="1328"/>
      <c r="I78" s="1141"/>
    </row>
    <row r="79" spans="2:13" ht="39" customHeight="1" x14ac:dyDescent="0.25">
      <c r="B79" s="3537"/>
      <c r="C79" s="3513"/>
      <c r="D79" s="3546"/>
      <c r="E79" s="1265" t="s">
        <v>3877</v>
      </c>
      <c r="F79" s="1256" t="s">
        <v>3852</v>
      </c>
      <c r="G79" s="1302"/>
      <c r="H79" s="1270" t="s">
        <v>3824</v>
      </c>
      <c r="I79" s="1144"/>
      <c r="J79" s="1239"/>
      <c r="K79" s="1239"/>
      <c r="L79" s="1239"/>
      <c r="M79" s="1250"/>
    </row>
    <row r="80" spans="2:13" ht="33.75" x14ac:dyDescent="0.25">
      <c r="B80" s="3537"/>
      <c r="C80" s="3513"/>
      <c r="D80" s="3546"/>
      <c r="E80" s="1255" t="s">
        <v>3876</v>
      </c>
      <c r="F80" s="1259" t="s">
        <v>717</v>
      </c>
      <c r="G80" s="1238"/>
      <c r="H80" s="1269"/>
      <c r="I80" s="1144"/>
      <c r="J80" s="1239"/>
      <c r="K80" s="1239"/>
      <c r="L80" s="1239"/>
      <c r="M80" s="1250"/>
    </row>
    <row r="81" spans="2:13" ht="33.75" x14ac:dyDescent="0.25">
      <c r="B81" s="3537"/>
      <c r="C81" s="3513"/>
      <c r="D81" s="3547"/>
      <c r="E81" s="1255" t="s">
        <v>561</v>
      </c>
      <c r="F81" s="1255" t="s">
        <v>3832</v>
      </c>
      <c r="G81" s="1238"/>
      <c r="H81" s="1269"/>
      <c r="I81" s="1144"/>
      <c r="J81" s="1239"/>
      <c r="K81" s="1239"/>
      <c r="L81" s="1239"/>
      <c r="M81" s="1250"/>
    </row>
    <row r="82" spans="2:13" ht="37.5" customHeight="1" thickBot="1" x14ac:dyDescent="0.3">
      <c r="B82" s="3537"/>
      <c r="C82" s="3513"/>
      <c r="D82" s="3505" t="s">
        <v>3807</v>
      </c>
      <c r="E82" s="3505"/>
      <c r="F82" s="3505"/>
      <c r="G82" s="1241" t="s">
        <v>3809</v>
      </c>
      <c r="H82" s="1253" t="s">
        <v>3818</v>
      </c>
      <c r="I82" s="1144"/>
      <c r="J82" s="1239"/>
      <c r="K82" s="1239"/>
      <c r="L82" s="1239"/>
      <c r="M82" s="1250"/>
    </row>
    <row r="83" spans="2:13" ht="37.5" customHeight="1" x14ac:dyDescent="0.25">
      <c r="B83" s="3537"/>
      <c r="C83" s="3513"/>
      <c r="D83" s="3545"/>
      <c r="E83" s="1275" t="s">
        <v>3877</v>
      </c>
      <c r="F83" s="1256" t="s">
        <v>3852</v>
      </c>
      <c r="G83" s="1240"/>
      <c r="H83" s="1270" t="s">
        <v>3825</v>
      </c>
      <c r="I83" s="1144"/>
      <c r="J83" s="1295"/>
      <c r="K83" s="1295"/>
      <c r="L83" s="1295"/>
      <c r="M83" s="1250"/>
    </row>
    <row r="84" spans="2:13" ht="37.5" customHeight="1" x14ac:dyDescent="0.25">
      <c r="B84" s="3537"/>
      <c r="C84" s="3513"/>
      <c r="D84" s="3546"/>
      <c r="E84" s="1274" t="s">
        <v>3876</v>
      </c>
      <c r="F84" s="1259" t="s">
        <v>125</v>
      </c>
      <c r="G84" s="1238"/>
      <c r="H84" s="1269"/>
      <c r="I84" s="1144"/>
      <c r="J84" s="1295"/>
      <c r="K84" s="1295"/>
      <c r="L84" s="1295"/>
      <c r="M84" s="1250"/>
    </row>
    <row r="85" spans="2:13" ht="37.5" customHeight="1" x14ac:dyDescent="0.25">
      <c r="B85" s="3537"/>
      <c r="C85" s="3513"/>
      <c r="D85" s="3547"/>
      <c r="E85" s="1274" t="s">
        <v>561</v>
      </c>
      <c r="F85" s="1255" t="s">
        <v>3832</v>
      </c>
      <c r="G85" s="1238"/>
      <c r="H85" s="1269"/>
      <c r="I85" s="1144"/>
      <c r="J85" s="1295"/>
      <c r="K85" s="1295"/>
      <c r="L85" s="1295"/>
      <c r="M85" s="1250"/>
    </row>
    <row r="86" spans="2:13" ht="37.5" customHeight="1" thickBot="1" x14ac:dyDescent="0.3">
      <c r="B86" s="3537"/>
      <c r="C86" s="3513"/>
      <c r="D86" s="3236" t="s">
        <v>3811</v>
      </c>
      <c r="E86" s="3505"/>
      <c r="F86" s="3505"/>
      <c r="G86" s="1263" t="s">
        <v>3809</v>
      </c>
      <c r="H86" s="1264"/>
      <c r="I86" s="1144"/>
      <c r="J86" s="1295"/>
      <c r="K86" s="1295"/>
      <c r="L86" s="1295"/>
      <c r="M86" s="1250"/>
    </row>
    <row r="87" spans="2:13" ht="33" customHeight="1" x14ac:dyDescent="0.25">
      <c r="B87" s="3537"/>
      <c r="C87" s="3513"/>
      <c r="D87" s="3549"/>
      <c r="E87" s="1255" t="s">
        <v>3879</v>
      </c>
      <c r="F87" s="1259" t="s">
        <v>0</v>
      </c>
      <c r="G87" s="1240"/>
      <c r="H87" s="1270" t="s">
        <v>3827</v>
      </c>
      <c r="I87" s="1144"/>
      <c r="J87" s="1239"/>
      <c r="K87" s="1239"/>
      <c r="L87" s="1239"/>
      <c r="M87" s="1250"/>
    </row>
    <row r="88" spans="2:13" ht="33.75" x14ac:dyDescent="0.25">
      <c r="B88" s="3537"/>
      <c r="C88" s="3513"/>
      <c r="D88" s="3550"/>
      <c r="E88" s="1255" t="s">
        <v>3878</v>
      </c>
      <c r="F88" s="1259" t="s">
        <v>3853</v>
      </c>
      <c r="G88" s="1238"/>
      <c r="H88" s="1269"/>
      <c r="I88" s="1144"/>
      <c r="J88" s="1239"/>
      <c r="K88" s="1239"/>
      <c r="L88" s="1239"/>
      <c r="M88" s="1250"/>
    </row>
    <row r="89" spans="2:13" ht="33.75" x14ac:dyDescent="0.25">
      <c r="B89" s="3537"/>
      <c r="C89" s="3513"/>
      <c r="D89" s="3551"/>
      <c r="E89" s="1255" t="s">
        <v>512</v>
      </c>
      <c r="F89" s="1255" t="s">
        <v>3832</v>
      </c>
      <c r="G89" s="1238"/>
      <c r="H89" s="1269"/>
      <c r="I89" s="1144"/>
      <c r="J89" s="1239"/>
      <c r="K89" s="1239"/>
      <c r="L89" s="1239"/>
      <c r="M89" s="1250"/>
    </row>
    <row r="90" spans="2:13" ht="25.5" customHeight="1" thickBot="1" x14ac:dyDescent="0.3">
      <c r="B90" s="3537"/>
      <c r="C90" s="3513"/>
      <c r="D90" s="3505" t="s">
        <v>3808</v>
      </c>
      <c r="E90" s="3505"/>
      <c r="F90" s="3505"/>
      <c r="G90" s="1241" t="s">
        <v>3826</v>
      </c>
      <c r="H90" s="1253" t="s">
        <v>3818</v>
      </c>
      <c r="I90" s="1254" t="s">
        <v>3881</v>
      </c>
      <c r="J90" s="1239"/>
      <c r="K90" s="1239"/>
      <c r="L90" s="1239"/>
      <c r="M90" s="1250"/>
    </row>
    <row r="91" spans="2:13" ht="36" customHeight="1" x14ac:dyDescent="0.25">
      <c r="B91" s="3537"/>
      <c r="C91" s="3513"/>
      <c r="D91" s="3545"/>
      <c r="E91" s="1274" t="s">
        <v>3879</v>
      </c>
      <c r="F91" s="1259" t="s">
        <v>0</v>
      </c>
      <c r="G91" s="1240"/>
      <c r="H91" s="1269"/>
      <c r="I91" s="1144"/>
    </row>
    <row r="92" spans="2:13" ht="33" customHeight="1" x14ac:dyDescent="0.25">
      <c r="B92" s="3537"/>
      <c r="C92" s="3513"/>
      <c r="D92" s="3546"/>
      <c r="E92" s="1274" t="s">
        <v>3878</v>
      </c>
      <c r="F92" s="1259" t="s">
        <v>3833</v>
      </c>
      <c r="G92" s="1238"/>
      <c r="H92" s="1269"/>
      <c r="I92" s="1144"/>
      <c r="J92" s="1239"/>
      <c r="K92" s="1239"/>
      <c r="L92" s="1239"/>
      <c r="M92" s="1250"/>
    </row>
    <row r="93" spans="2:13" ht="33.75" x14ac:dyDescent="0.25">
      <c r="B93" s="3537"/>
      <c r="C93" s="3513"/>
      <c r="D93" s="3547"/>
      <c r="E93" s="1274" t="s">
        <v>512</v>
      </c>
      <c r="F93" s="1255" t="s">
        <v>3832</v>
      </c>
      <c r="G93" s="1238"/>
      <c r="H93" s="1269"/>
      <c r="I93" s="1144"/>
      <c r="J93" s="1239"/>
      <c r="K93" s="1239"/>
      <c r="L93" s="1239"/>
      <c r="M93" s="1250"/>
    </row>
    <row r="94" spans="2:13" ht="32.25" customHeight="1" thickBot="1" x14ac:dyDescent="0.3">
      <c r="B94" s="3537"/>
      <c r="C94" s="3513"/>
      <c r="D94" s="3505" t="s">
        <v>3831</v>
      </c>
      <c r="E94" s="3505"/>
      <c r="F94" s="3505"/>
      <c r="G94" s="1294" t="s">
        <v>3826</v>
      </c>
      <c r="H94" s="1253" t="s">
        <v>3818</v>
      </c>
      <c r="I94" s="1313" t="s">
        <v>3881</v>
      </c>
      <c r="J94" s="1239"/>
      <c r="K94" s="1239"/>
      <c r="L94" s="1239"/>
      <c r="M94" s="1250"/>
    </row>
    <row r="95" spans="2:13" ht="33.75" x14ac:dyDescent="0.25">
      <c r="B95" s="3537"/>
      <c r="C95" s="3513"/>
      <c r="D95" s="3546"/>
      <c r="E95" s="1290" t="s">
        <v>3910</v>
      </c>
      <c r="F95" s="1292" t="s">
        <v>398</v>
      </c>
      <c r="G95" s="1290"/>
      <c r="H95" s="1269"/>
      <c r="K95" s="1295"/>
      <c r="L95" s="1295"/>
      <c r="M95" s="1250"/>
    </row>
    <row r="96" spans="2:13" ht="33.75" x14ac:dyDescent="0.25">
      <c r="B96" s="3537"/>
      <c r="C96" s="3513"/>
      <c r="D96" s="3546"/>
      <c r="E96" s="1300" t="s">
        <v>3909</v>
      </c>
      <c r="F96" s="1301" t="s">
        <v>147</v>
      </c>
      <c r="G96" s="1300"/>
      <c r="H96" s="1269"/>
      <c r="K96" s="1303"/>
      <c r="L96" s="1303"/>
      <c r="M96" s="1250"/>
    </row>
    <row r="97" spans="2:13" ht="33.75" x14ac:dyDescent="0.25">
      <c r="B97" s="3537"/>
      <c r="C97" s="3513"/>
      <c r="D97" s="3547"/>
      <c r="E97" s="1290" t="s">
        <v>573</v>
      </c>
      <c r="F97" s="1290" t="s">
        <v>3806</v>
      </c>
      <c r="G97" s="1290"/>
      <c r="H97" s="1269"/>
      <c r="I97" s="1314"/>
      <c r="K97" s="1295"/>
      <c r="L97" s="1295"/>
      <c r="M97" s="1250"/>
    </row>
    <row r="98" spans="2:13" ht="34.5" customHeight="1" thickBot="1" x14ac:dyDescent="0.3">
      <c r="B98" s="3537"/>
      <c r="C98" s="3513"/>
      <c r="D98" s="3505" t="s">
        <v>3911</v>
      </c>
      <c r="E98" s="3505"/>
      <c r="F98" s="3505"/>
      <c r="G98" s="1294" t="s">
        <v>3809</v>
      </c>
      <c r="H98" s="1253" t="s">
        <v>3818</v>
      </c>
      <c r="K98" s="1295"/>
      <c r="L98" s="1295"/>
      <c r="M98" s="1250"/>
    </row>
    <row r="99" spans="2:13" ht="34.5" customHeight="1" x14ac:dyDescent="0.25">
      <c r="B99" s="3537"/>
      <c r="C99" s="3513"/>
      <c r="D99" s="3546"/>
      <c r="E99" s="1255" t="s">
        <v>3909</v>
      </c>
      <c r="F99" s="1259" t="s">
        <v>93</v>
      </c>
      <c r="G99" s="1238"/>
      <c r="H99" s="1307" t="s">
        <v>3825</v>
      </c>
      <c r="I99" s="1271"/>
      <c r="K99" s="1295"/>
      <c r="L99" s="1295"/>
      <c r="M99" s="1250"/>
    </row>
    <row r="100" spans="2:13" ht="34.5" customHeight="1" x14ac:dyDescent="0.25">
      <c r="B100" s="3537"/>
      <c r="C100" s="3513"/>
      <c r="D100" s="3547"/>
      <c r="E100" s="1255" t="s">
        <v>573</v>
      </c>
      <c r="F100" s="1255" t="s">
        <v>3806</v>
      </c>
      <c r="G100" s="1238"/>
      <c r="H100" s="1269"/>
      <c r="I100" s="1144"/>
      <c r="K100" s="1295"/>
      <c r="L100" s="1295"/>
      <c r="M100" s="1250"/>
    </row>
    <row r="101" spans="2:13" ht="34.5" customHeight="1" thickBot="1" x14ac:dyDescent="0.3">
      <c r="B101" s="3537"/>
      <c r="C101" s="3513"/>
      <c r="D101" s="3505" t="s">
        <v>3810</v>
      </c>
      <c r="E101" s="3505"/>
      <c r="F101" s="3505"/>
      <c r="G101" s="1241" t="s">
        <v>3809</v>
      </c>
      <c r="H101" s="1253" t="s">
        <v>3818</v>
      </c>
      <c r="K101" s="1295"/>
      <c r="L101" s="1295"/>
      <c r="M101" s="1250"/>
    </row>
    <row r="102" spans="2:13" ht="45" x14ac:dyDescent="0.25">
      <c r="B102" s="3537"/>
      <c r="C102" s="3513"/>
      <c r="D102" s="3545"/>
      <c r="E102" s="1275" t="s">
        <v>3877</v>
      </c>
      <c r="F102" s="1256" t="s">
        <v>3852</v>
      </c>
      <c r="G102" s="1240"/>
      <c r="H102" s="1270" t="s">
        <v>3825</v>
      </c>
      <c r="I102" s="1144"/>
      <c r="J102" s="1250"/>
      <c r="K102" s="1239"/>
      <c r="L102" s="1239"/>
      <c r="M102" s="1250"/>
    </row>
    <row r="103" spans="2:13" ht="33.75" x14ac:dyDescent="0.25">
      <c r="B103" s="3537"/>
      <c r="C103" s="3513"/>
      <c r="D103" s="3546"/>
      <c r="E103" s="1274" t="s">
        <v>3876</v>
      </c>
      <c r="F103" s="1259" t="s">
        <v>93</v>
      </c>
      <c r="G103" s="1238"/>
      <c r="H103" s="1269"/>
      <c r="I103" s="1144"/>
      <c r="J103" s="1239"/>
      <c r="K103" s="1239"/>
      <c r="L103" s="1239"/>
      <c r="M103" s="1250"/>
    </row>
    <row r="104" spans="2:13" ht="33.75" x14ac:dyDescent="0.25">
      <c r="B104" s="3537"/>
      <c r="C104" s="3513"/>
      <c r="D104" s="3547"/>
      <c r="E104" s="1274" t="s">
        <v>561</v>
      </c>
      <c r="F104" s="1255" t="s">
        <v>3832</v>
      </c>
      <c r="G104" s="1238"/>
      <c r="H104" s="1269"/>
      <c r="I104" s="1144"/>
      <c r="J104" s="1239"/>
      <c r="K104" s="1239"/>
      <c r="L104" s="1239"/>
      <c r="M104" s="1250"/>
    </row>
    <row r="105" spans="2:13" ht="25.5" customHeight="1" thickBot="1" x14ac:dyDescent="0.3">
      <c r="B105" s="3537"/>
      <c r="C105" s="3513"/>
      <c r="D105" s="3505" t="s">
        <v>3828</v>
      </c>
      <c r="E105" s="3505"/>
      <c r="F105" s="3505"/>
      <c r="G105" s="1241" t="s">
        <v>3809</v>
      </c>
      <c r="H105" s="1264"/>
      <c r="I105" s="1144"/>
      <c r="J105" s="1239"/>
      <c r="K105" s="1239"/>
      <c r="L105" s="1239"/>
      <c r="M105" s="1250"/>
    </row>
    <row r="106" spans="2:13" ht="30.75" customHeight="1" x14ac:dyDescent="0.25">
      <c r="B106" s="1289" t="s">
        <v>3796</v>
      </c>
      <c r="C106" s="1298" t="s">
        <v>3796</v>
      </c>
      <c r="D106" s="3529" t="s">
        <v>3459</v>
      </c>
      <c r="E106" s="3530"/>
      <c r="F106" s="3531"/>
      <c r="G106" s="1251"/>
      <c r="H106" s="1279" t="s">
        <v>3834</v>
      </c>
      <c r="I106" s="1144"/>
      <c r="J106" s="1239"/>
      <c r="K106" s="1239"/>
      <c r="L106" s="1239"/>
      <c r="M106" s="1250"/>
    </row>
    <row r="107" spans="2:13" ht="28.5" customHeight="1" thickBot="1" x14ac:dyDescent="0.3">
      <c r="B107" s="3536" t="s">
        <v>3795</v>
      </c>
      <c r="C107" s="3539" t="s">
        <v>3795</v>
      </c>
      <c r="D107" s="3236" t="s">
        <v>3835</v>
      </c>
      <c r="E107" s="3505"/>
      <c r="F107" s="3505"/>
      <c r="G107" s="1253" t="s">
        <v>3818</v>
      </c>
      <c r="H107" s="1253"/>
      <c r="I107" s="1144"/>
      <c r="J107" s="1249"/>
      <c r="K107" s="1249"/>
      <c r="L107" s="1249"/>
      <c r="M107" s="1250"/>
    </row>
    <row r="108" spans="2:13" ht="30" customHeight="1" thickBot="1" x14ac:dyDescent="0.3">
      <c r="B108" s="3537"/>
      <c r="C108" s="3539"/>
      <c r="D108" s="3236" t="s">
        <v>3854</v>
      </c>
      <c r="E108" s="3505"/>
      <c r="F108" s="3505"/>
      <c r="G108" s="1253" t="s">
        <v>3818</v>
      </c>
      <c r="H108" s="1253"/>
      <c r="I108" s="1144"/>
      <c r="J108" s="1249"/>
      <c r="K108" s="1249"/>
      <c r="L108" s="1249"/>
      <c r="M108" s="1250"/>
    </row>
    <row r="109" spans="2:13" ht="30.75" customHeight="1" thickBot="1" x14ac:dyDescent="0.3">
      <c r="B109" s="3537"/>
      <c r="C109" s="3539"/>
      <c r="D109" s="3236" t="s">
        <v>3855</v>
      </c>
      <c r="E109" s="3505"/>
      <c r="F109" s="3505"/>
      <c r="G109" s="1253" t="s">
        <v>3818</v>
      </c>
      <c r="H109" s="1253"/>
      <c r="I109" s="1144"/>
      <c r="J109" s="1249"/>
      <c r="K109" s="1249"/>
      <c r="L109" s="1249"/>
      <c r="M109" s="1250"/>
    </row>
    <row r="110" spans="2:13" ht="31.5" customHeight="1" thickBot="1" x14ac:dyDescent="0.3">
      <c r="B110" s="3538"/>
      <c r="C110" s="3539"/>
      <c r="D110" s="3236" t="s">
        <v>3856</v>
      </c>
      <c r="E110" s="3505"/>
      <c r="F110" s="3505"/>
      <c r="G110" s="1253" t="s">
        <v>3818</v>
      </c>
      <c r="H110" s="1253"/>
      <c r="I110" s="1144"/>
      <c r="J110" s="1249"/>
      <c r="K110" s="1249"/>
      <c r="L110" s="1249"/>
      <c r="M110" s="1250"/>
    </row>
    <row r="111" spans="2:13" ht="180" customHeight="1" thickBot="1" x14ac:dyDescent="0.3">
      <c r="B111" s="1289" t="s">
        <v>3794</v>
      </c>
      <c r="C111" s="1298" t="s">
        <v>3794</v>
      </c>
      <c r="D111" s="2156" t="s">
        <v>3836</v>
      </c>
      <c r="E111" s="2156"/>
      <c r="F111" s="2156"/>
      <c r="G111" s="777"/>
      <c r="H111" s="1334" t="s">
        <v>3882</v>
      </c>
    </row>
    <row r="112" spans="2:13" ht="84" customHeight="1" x14ac:dyDescent="0.25">
      <c r="B112" s="3499" t="s">
        <v>3821</v>
      </c>
      <c r="C112" s="3484" t="s">
        <v>3821</v>
      </c>
      <c r="D112" s="3498"/>
      <c r="E112" s="1305" t="s">
        <v>3862</v>
      </c>
      <c r="F112" s="1268">
        <v>2</v>
      </c>
      <c r="G112" s="1307"/>
      <c r="H112" s="1306" t="s">
        <v>3805</v>
      </c>
      <c r="I112" s="1244" t="s">
        <v>3883</v>
      </c>
      <c r="J112" s="1244"/>
    </row>
    <row r="113" spans="2:10" ht="45.75" customHeight="1" x14ac:dyDescent="0.25">
      <c r="B113" s="3500"/>
      <c r="C113" s="3485"/>
      <c r="D113" s="3498"/>
      <c r="E113" s="1255" t="s">
        <v>3863</v>
      </c>
      <c r="F113" s="1269">
        <v>1</v>
      </c>
      <c r="G113" s="1244"/>
      <c r="H113" s="1284"/>
    </row>
    <row r="114" spans="2:10" ht="45.75" customHeight="1" x14ac:dyDescent="0.25">
      <c r="B114" s="3500"/>
      <c r="C114" s="3485"/>
      <c r="D114" s="3498"/>
      <c r="E114" s="1266" t="s">
        <v>3864</v>
      </c>
      <c r="F114" s="1267" t="s">
        <v>3857</v>
      </c>
      <c r="G114" s="1286"/>
      <c r="H114" s="1284"/>
    </row>
    <row r="115" spans="2:10" x14ac:dyDescent="0.25">
      <c r="B115" s="3500"/>
      <c r="C115" s="3485"/>
      <c r="D115" s="3498"/>
      <c r="E115" s="3502" t="s">
        <v>3859</v>
      </c>
      <c r="F115" s="3388"/>
      <c r="G115" s="1252"/>
      <c r="H115" s="1284"/>
    </row>
    <row r="116" spans="2:10" ht="56.25" x14ac:dyDescent="0.25">
      <c r="B116" s="3500"/>
      <c r="C116" s="3485"/>
      <c r="D116" s="3498"/>
      <c r="E116" s="1262" t="s">
        <v>3865</v>
      </c>
      <c r="F116" s="1268">
        <v>1</v>
      </c>
      <c r="G116" s="1244"/>
      <c r="H116" s="1284"/>
      <c r="I116" s="1269" t="s">
        <v>3883</v>
      </c>
    </row>
    <row r="117" spans="2:10" ht="45" x14ac:dyDescent="0.25">
      <c r="B117" s="3500"/>
      <c r="C117" s="3485"/>
      <c r="D117" s="3498"/>
      <c r="E117" s="1262" t="s">
        <v>3863</v>
      </c>
      <c r="F117" s="1269">
        <v>1</v>
      </c>
      <c r="G117" s="1244"/>
      <c r="H117" s="1284"/>
    </row>
    <row r="118" spans="2:10" ht="34.5" customHeight="1" x14ac:dyDescent="0.25">
      <c r="B118" s="3500"/>
      <c r="C118" s="3485"/>
      <c r="D118" s="3498"/>
      <c r="E118" s="1266" t="s">
        <v>3867</v>
      </c>
      <c r="F118" s="1267" t="s">
        <v>3857</v>
      </c>
      <c r="G118" s="1286"/>
      <c r="H118" s="1284"/>
    </row>
    <row r="119" spans="2:10" x14ac:dyDescent="0.25">
      <c r="B119" s="3500"/>
      <c r="C119" s="3485"/>
      <c r="D119" s="3498"/>
      <c r="E119" s="3044" t="s">
        <v>3858</v>
      </c>
      <c r="F119" s="1649"/>
      <c r="G119" s="1244"/>
      <c r="H119" s="1284"/>
    </row>
    <row r="120" spans="2:10" ht="33.75" customHeight="1" x14ac:dyDescent="0.25">
      <c r="B120" s="3500"/>
      <c r="C120" s="3485"/>
      <c r="D120" s="3498"/>
      <c r="E120" s="3502" t="s">
        <v>3823</v>
      </c>
      <c r="F120" s="3388"/>
      <c r="G120" s="687"/>
      <c r="H120" s="1284"/>
    </row>
    <row r="121" spans="2:10" ht="15.75" thickBot="1" x14ac:dyDescent="0.3">
      <c r="B121" s="3501"/>
      <c r="C121" s="3486"/>
      <c r="D121" s="3495" t="s">
        <v>3819</v>
      </c>
      <c r="E121" s="3496"/>
      <c r="F121" s="3497"/>
      <c r="G121" s="1253"/>
      <c r="H121" s="1285" t="s">
        <v>3820</v>
      </c>
    </row>
    <row r="122" spans="2:10" ht="84.75" customHeight="1" x14ac:dyDescent="0.25">
      <c r="B122" s="3499" t="s">
        <v>3822</v>
      </c>
      <c r="C122" s="3484" t="s">
        <v>3822</v>
      </c>
      <c r="D122" s="3498"/>
      <c r="E122" s="1265" t="s">
        <v>3862</v>
      </c>
      <c r="F122" s="1268">
        <v>2</v>
      </c>
      <c r="G122" s="1246"/>
      <c r="H122" s="1261" t="s">
        <v>3805</v>
      </c>
      <c r="I122" s="1269" t="s">
        <v>3883</v>
      </c>
      <c r="J122" s="1244"/>
    </row>
    <row r="123" spans="2:10" ht="56.25" customHeight="1" x14ac:dyDescent="0.25">
      <c r="B123" s="3500"/>
      <c r="C123" s="3485"/>
      <c r="D123" s="3498"/>
      <c r="E123" s="1262" t="s">
        <v>3866</v>
      </c>
      <c r="F123" s="1269">
        <v>4</v>
      </c>
      <c r="G123" s="1244"/>
      <c r="H123" s="1284"/>
    </row>
    <row r="124" spans="2:10" ht="34.5" customHeight="1" x14ac:dyDescent="0.25">
      <c r="B124" s="3500"/>
      <c r="C124" s="3485"/>
      <c r="D124" s="3498"/>
      <c r="E124" s="1266" t="s">
        <v>3867</v>
      </c>
      <c r="F124" s="1267" t="s">
        <v>3857</v>
      </c>
      <c r="G124" s="1286"/>
      <c r="H124" s="1284"/>
    </row>
    <row r="125" spans="2:10" x14ac:dyDescent="0.25">
      <c r="B125" s="3500"/>
      <c r="C125" s="3485"/>
      <c r="D125" s="3498"/>
      <c r="E125" s="1647" t="s">
        <v>3859</v>
      </c>
      <c r="F125" s="1533"/>
      <c r="G125" s="1252"/>
      <c r="H125" s="1284"/>
    </row>
    <row r="126" spans="2:10" ht="56.25" x14ac:dyDescent="0.25">
      <c r="B126" s="3500"/>
      <c r="C126" s="3485"/>
      <c r="D126" s="3498"/>
      <c r="E126" s="1262" t="s">
        <v>3865</v>
      </c>
      <c r="F126" s="1268">
        <v>1</v>
      </c>
      <c r="G126" s="1244"/>
      <c r="H126" s="1284"/>
      <c r="I126" s="1269" t="s">
        <v>3883</v>
      </c>
    </row>
    <row r="127" spans="2:10" ht="45" x14ac:dyDescent="0.25">
      <c r="B127" s="3500"/>
      <c r="C127" s="3485"/>
      <c r="D127" s="3498"/>
      <c r="E127" s="1262" t="s">
        <v>3866</v>
      </c>
      <c r="F127" s="1269">
        <v>4</v>
      </c>
      <c r="G127" s="1244"/>
      <c r="H127" s="1284"/>
    </row>
    <row r="128" spans="2:10" ht="34.5" customHeight="1" x14ac:dyDescent="0.25">
      <c r="B128" s="3500"/>
      <c r="C128" s="3485"/>
      <c r="D128" s="3498"/>
      <c r="E128" s="1266" t="s">
        <v>3867</v>
      </c>
      <c r="F128" s="1267" t="s">
        <v>3857</v>
      </c>
      <c r="G128" s="1286"/>
      <c r="H128" s="1284"/>
    </row>
    <row r="129" spans="2:9" x14ac:dyDescent="0.25">
      <c r="B129" s="3500"/>
      <c r="C129" s="3485"/>
      <c r="D129" s="3498"/>
      <c r="E129" s="3044" t="s">
        <v>3858</v>
      </c>
      <c r="F129" s="1649"/>
      <c r="G129" s="1244"/>
      <c r="H129" s="1284"/>
    </row>
    <row r="130" spans="2:9" ht="15" customHeight="1" x14ac:dyDescent="0.25">
      <c r="B130" s="3500"/>
      <c r="C130" s="3485"/>
      <c r="D130" s="3498"/>
      <c r="E130" s="3502" t="s">
        <v>3823</v>
      </c>
      <c r="F130" s="3388"/>
      <c r="G130" s="687"/>
      <c r="H130" s="1284"/>
    </row>
    <row r="131" spans="2:9" ht="15.75" customHeight="1" thickBot="1" x14ac:dyDescent="0.3">
      <c r="B131" s="3501"/>
      <c r="C131" s="3486"/>
      <c r="D131" s="1450" t="s">
        <v>3819</v>
      </c>
      <c r="E131" s="1451"/>
      <c r="F131" s="1452"/>
      <c r="G131" s="1325"/>
      <c r="H131" s="1335" t="s">
        <v>3820</v>
      </c>
    </row>
    <row r="132" spans="2:9" ht="30.75" thickBot="1" x14ac:dyDescent="0.3">
      <c r="B132" s="1296" t="s">
        <v>3843</v>
      </c>
      <c r="C132" s="1297" t="s">
        <v>3843</v>
      </c>
      <c r="D132" s="3535" t="s">
        <v>3829</v>
      </c>
      <c r="E132" s="3535"/>
      <c r="F132" s="3535"/>
      <c r="G132" s="1330"/>
      <c r="H132" s="1330"/>
    </row>
    <row r="133" spans="2:9" ht="30.75" thickBot="1" x14ac:dyDescent="0.3">
      <c r="B133" s="1296" t="s">
        <v>3841</v>
      </c>
      <c r="C133" s="1297" t="s">
        <v>3841</v>
      </c>
      <c r="D133" s="3534" t="s">
        <v>3459</v>
      </c>
      <c r="E133" s="3535"/>
      <c r="F133" s="3535"/>
      <c r="G133" s="1330"/>
      <c r="H133" s="1330"/>
    </row>
    <row r="134" spans="2:9" ht="34.5" customHeight="1" x14ac:dyDescent="0.25">
      <c r="B134" s="3499" t="s">
        <v>3844</v>
      </c>
      <c r="C134" s="3484" t="s">
        <v>3844</v>
      </c>
      <c r="D134" s="1453" t="s">
        <v>3869</v>
      </c>
      <c r="E134" s="1454"/>
      <c r="F134" s="1455"/>
      <c r="G134" s="1273"/>
      <c r="H134" s="1336"/>
    </row>
    <row r="135" spans="2:9" ht="237" customHeight="1" x14ac:dyDescent="0.25">
      <c r="B135" s="3500"/>
      <c r="C135" s="3485"/>
      <c r="D135" s="1442" t="s">
        <v>3868</v>
      </c>
      <c r="E135" s="1443"/>
      <c r="F135" s="1444"/>
      <c r="G135" s="1245"/>
      <c r="H135" s="1278"/>
    </row>
    <row r="136" spans="2:9" ht="18.75" customHeight="1" thickBot="1" x14ac:dyDescent="0.3">
      <c r="B136" s="3501"/>
      <c r="C136" s="3486"/>
      <c r="D136" s="1439" t="s">
        <v>3880</v>
      </c>
      <c r="E136" s="1440"/>
      <c r="F136" s="1441"/>
      <c r="G136" s="1337"/>
      <c r="H136" s="1338"/>
    </row>
    <row r="137" spans="2:9" ht="43.5" customHeight="1" thickBot="1" x14ac:dyDescent="0.3">
      <c r="B137" s="1296" t="s">
        <v>3842</v>
      </c>
      <c r="C137" s="1297" t="s">
        <v>3842</v>
      </c>
      <c r="D137" s="3534" t="s">
        <v>3459</v>
      </c>
      <c r="E137" s="3535"/>
      <c r="F137" s="3535"/>
      <c r="G137" s="1339"/>
      <c r="H137" s="1340"/>
    </row>
    <row r="138" spans="2:9" ht="42.75" customHeight="1" x14ac:dyDescent="0.25">
      <c r="B138" s="3499" t="s">
        <v>3846</v>
      </c>
      <c r="C138" s="3484" t="s">
        <v>3803</v>
      </c>
      <c r="D138" s="1272"/>
      <c r="E138" s="1364" t="s">
        <v>3926</v>
      </c>
      <c r="F138" s="1363" t="s">
        <v>921</v>
      </c>
      <c r="G138" s="1273"/>
      <c r="H138" s="1365"/>
    </row>
    <row r="139" spans="2:9" ht="42.75" customHeight="1" x14ac:dyDescent="0.25">
      <c r="B139" s="3500"/>
      <c r="C139" s="3485"/>
      <c r="D139" s="1272"/>
      <c r="E139" s="1364" t="s">
        <v>490</v>
      </c>
      <c r="F139" s="1363" t="s">
        <v>3832</v>
      </c>
      <c r="G139" s="1273"/>
      <c r="H139" s="1365"/>
    </row>
    <row r="140" spans="2:9" ht="39.75" customHeight="1" x14ac:dyDescent="0.25">
      <c r="B140" s="3500"/>
      <c r="C140" s="3485"/>
      <c r="D140" s="1272"/>
      <c r="E140" s="1364" t="s">
        <v>3927</v>
      </c>
      <c r="F140" s="1363" t="s">
        <v>921</v>
      </c>
      <c r="G140" s="1273"/>
      <c r="H140" s="1365"/>
    </row>
    <row r="141" spans="2:9" ht="64.5" customHeight="1" x14ac:dyDescent="0.25">
      <c r="B141" s="3500"/>
      <c r="C141" s="3485"/>
      <c r="D141" s="1272"/>
      <c r="E141" s="1364" t="s">
        <v>488</v>
      </c>
      <c r="F141" s="1363" t="s">
        <v>3928</v>
      </c>
      <c r="G141" s="1273"/>
      <c r="I141" s="1288"/>
    </row>
    <row r="142" spans="2:9" ht="63" customHeight="1" x14ac:dyDescent="0.25">
      <c r="B142" s="3500"/>
      <c r="C142" s="3485"/>
      <c r="D142" s="1272"/>
      <c r="E142" s="1364" t="s">
        <v>3860</v>
      </c>
      <c r="F142" s="1363" t="s">
        <v>921</v>
      </c>
      <c r="G142" s="1273"/>
      <c r="H142" s="1365"/>
    </row>
    <row r="143" spans="2:9" ht="61.5" customHeight="1" x14ac:dyDescent="0.25">
      <c r="B143" s="3500"/>
      <c r="C143" s="3485"/>
      <c r="D143" s="1276"/>
      <c r="E143" s="1364" t="s">
        <v>3861</v>
      </c>
      <c r="F143" s="1363" t="s">
        <v>3832</v>
      </c>
      <c r="G143" s="1273"/>
      <c r="H143" s="1365"/>
    </row>
    <row r="144" spans="2:9" ht="33.75" customHeight="1" x14ac:dyDescent="0.25">
      <c r="B144" s="3500"/>
      <c r="C144" s="3485"/>
      <c r="D144" s="1277"/>
      <c r="E144" s="3502" t="s">
        <v>3929</v>
      </c>
      <c r="F144" s="3388"/>
      <c r="G144" s="687"/>
      <c r="H144" s="1284"/>
    </row>
    <row r="145" spans="2:13" ht="22.5" customHeight="1" thickBot="1" x14ac:dyDescent="0.3">
      <c r="B145" s="3501"/>
      <c r="C145" s="3486"/>
      <c r="D145" s="3236" t="s">
        <v>3930</v>
      </c>
      <c r="E145" s="3505"/>
      <c r="F145" s="3505"/>
      <c r="G145" s="1341"/>
      <c r="H145" s="1253"/>
    </row>
    <row r="146" spans="2:13" s="1368" customFormat="1" ht="42.75" customHeight="1" thickBot="1" x14ac:dyDescent="0.3">
      <c r="B146" s="1369" t="s">
        <v>3846</v>
      </c>
      <c r="C146" s="1370" t="s">
        <v>3803</v>
      </c>
      <c r="D146" s="3503" t="s">
        <v>3459</v>
      </c>
      <c r="E146" s="3504"/>
      <c r="F146" s="3504"/>
      <c r="G146" s="1371"/>
      <c r="H146" s="1372"/>
    </row>
    <row r="147" spans="2:13" ht="42.75" customHeight="1" x14ac:dyDescent="0.25">
      <c r="B147" s="3499" t="s">
        <v>3845</v>
      </c>
      <c r="C147" s="3484" t="s">
        <v>3845</v>
      </c>
      <c r="D147" s="3487"/>
      <c r="E147" s="1356" t="s">
        <v>3917</v>
      </c>
      <c r="F147" s="1355">
        <v>2</v>
      </c>
      <c r="G147" s="1354" t="s">
        <v>3916</v>
      </c>
      <c r="H147" s="1269"/>
    </row>
    <row r="148" spans="2:13" ht="42.75" customHeight="1" x14ac:dyDescent="0.25">
      <c r="B148" s="3500"/>
      <c r="C148" s="3485"/>
      <c r="D148" s="3488"/>
      <c r="E148" s="1356" t="s">
        <v>2908</v>
      </c>
      <c r="F148" s="1355">
        <v>17</v>
      </c>
      <c r="G148" s="1359" t="s">
        <v>3916</v>
      </c>
      <c r="H148" s="1269"/>
    </row>
    <row r="149" spans="2:13" ht="39.75" customHeight="1" x14ac:dyDescent="0.25">
      <c r="B149" s="3500"/>
      <c r="C149" s="3485"/>
      <c r="D149" s="2802"/>
      <c r="E149" s="1356" t="s">
        <v>3920</v>
      </c>
      <c r="F149" s="1355" t="s">
        <v>921</v>
      </c>
      <c r="G149" s="1359"/>
      <c r="H149" s="1269"/>
    </row>
    <row r="150" spans="2:13" ht="39.75" customHeight="1" x14ac:dyDescent="0.25">
      <c r="B150" s="3500"/>
      <c r="C150" s="3485"/>
      <c r="D150" s="1357"/>
      <c r="E150" s="1356" t="s">
        <v>3922</v>
      </c>
      <c r="F150" s="1355"/>
      <c r="G150" s="1251"/>
      <c r="H150" s="1269"/>
    </row>
    <row r="151" spans="2:13" ht="64.5" customHeight="1" x14ac:dyDescent="0.25">
      <c r="B151" s="3500"/>
      <c r="C151" s="3485"/>
      <c r="D151" s="1272"/>
      <c r="E151" s="1356" t="s">
        <v>3921</v>
      </c>
      <c r="F151" s="1355" t="s">
        <v>921</v>
      </c>
      <c r="G151" s="1273"/>
      <c r="H151" s="1269"/>
      <c r="I151" s="1366"/>
    </row>
    <row r="152" spans="2:13" ht="64.5" customHeight="1" x14ac:dyDescent="0.25">
      <c r="B152" s="3500"/>
      <c r="C152" s="3485"/>
      <c r="D152" s="1272"/>
      <c r="E152" s="1356" t="s">
        <v>3924</v>
      </c>
      <c r="F152" s="1355"/>
      <c r="G152" s="1273"/>
      <c r="H152" s="1269"/>
      <c r="I152" s="1250"/>
    </row>
    <row r="153" spans="2:13" ht="63" customHeight="1" x14ac:dyDescent="0.25">
      <c r="B153" s="3500"/>
      <c r="C153" s="3485"/>
      <c r="D153" s="1272"/>
      <c r="E153" s="1257" t="s">
        <v>3860</v>
      </c>
      <c r="F153" s="1256" t="s">
        <v>921</v>
      </c>
      <c r="G153" s="1273"/>
      <c r="H153" s="1269"/>
    </row>
    <row r="154" spans="2:13" ht="61.5" customHeight="1" x14ac:dyDescent="0.25">
      <c r="B154" s="3500"/>
      <c r="C154" s="3485"/>
      <c r="D154" s="1276"/>
      <c r="E154" s="1257" t="s">
        <v>3861</v>
      </c>
      <c r="F154" s="1256" t="s">
        <v>3832</v>
      </c>
      <c r="G154" s="1273"/>
      <c r="H154" s="1269"/>
    </row>
    <row r="155" spans="2:13" ht="33.75" customHeight="1" x14ac:dyDescent="0.25">
      <c r="B155" s="3500"/>
      <c r="C155" s="3485"/>
      <c r="D155" s="1277"/>
      <c r="E155" s="3502" t="s">
        <v>3923</v>
      </c>
      <c r="F155" s="3388"/>
      <c r="G155" s="687"/>
      <c r="H155" s="1284"/>
    </row>
    <row r="156" spans="2:13" ht="22.5" customHeight="1" thickBot="1" x14ac:dyDescent="0.3">
      <c r="B156" s="3501"/>
      <c r="C156" s="3486"/>
      <c r="D156" s="3236" t="s">
        <v>3925</v>
      </c>
      <c r="E156" s="3505"/>
      <c r="F156" s="3505"/>
      <c r="G156" s="1341"/>
      <c r="H156" s="1253"/>
    </row>
    <row r="157" spans="2:13" ht="33" customHeight="1" x14ac:dyDescent="0.25">
      <c r="B157" s="2313" t="s">
        <v>3847</v>
      </c>
      <c r="C157" s="3527" t="s">
        <v>3847</v>
      </c>
      <c r="D157" s="3532"/>
      <c r="E157" s="1265" t="s">
        <v>3875</v>
      </c>
      <c r="F157" s="1256" t="s">
        <v>403</v>
      </c>
      <c r="G157" s="1247"/>
      <c r="H157" s="1307" t="s">
        <v>3825</v>
      </c>
      <c r="I157" s="1144"/>
      <c r="J157" s="1249"/>
      <c r="K157" s="1249"/>
      <c r="L157" s="1249"/>
      <c r="M157" s="1250"/>
    </row>
    <row r="158" spans="2:13" ht="45" x14ac:dyDescent="0.25">
      <c r="B158" s="3526"/>
      <c r="C158" s="3528"/>
      <c r="D158" s="3533"/>
      <c r="E158" s="1255" t="s">
        <v>3874</v>
      </c>
      <c r="F158" s="1255" t="s">
        <v>3832</v>
      </c>
      <c r="G158" s="1248"/>
      <c r="H158" s="1269"/>
      <c r="I158" s="1144"/>
      <c r="J158" s="1249"/>
      <c r="K158" s="1249"/>
      <c r="L158" s="1249"/>
      <c r="M158" s="1250"/>
    </row>
    <row r="159" spans="2:13" ht="30" customHeight="1" thickBot="1" x14ac:dyDescent="0.3">
      <c r="B159" s="3526"/>
      <c r="C159" s="3528"/>
      <c r="D159" s="3236" t="s">
        <v>3837</v>
      </c>
      <c r="E159" s="3505"/>
      <c r="F159" s="3505"/>
      <c r="G159" s="1287" t="s">
        <v>3884</v>
      </c>
      <c r="H159" s="1253" t="s">
        <v>3818</v>
      </c>
      <c r="I159" s="1144"/>
      <c r="J159" s="1249"/>
      <c r="K159" s="1249"/>
      <c r="L159" s="1249"/>
      <c r="M159" s="1250"/>
    </row>
    <row r="160" spans="2:13" ht="45.75" customHeight="1" x14ac:dyDescent="0.25">
      <c r="B160" s="3526"/>
      <c r="C160" s="3528"/>
      <c r="D160" s="3532"/>
      <c r="E160" s="1265" t="s">
        <v>3873</v>
      </c>
      <c r="F160" s="1256" t="s">
        <v>403</v>
      </c>
      <c r="G160" s="1247"/>
      <c r="H160" s="1307" t="s">
        <v>3825</v>
      </c>
      <c r="I160" s="1144"/>
      <c r="J160" s="1249"/>
      <c r="K160" s="1249"/>
      <c r="L160" s="1249"/>
      <c r="M160" s="1250"/>
    </row>
    <row r="161" spans="2:13" ht="56.25" x14ac:dyDescent="0.25">
      <c r="B161" s="3526"/>
      <c r="C161" s="3528"/>
      <c r="D161" s="3533"/>
      <c r="E161" s="1255" t="s">
        <v>3872</v>
      </c>
      <c r="F161" s="1255" t="s">
        <v>3832</v>
      </c>
      <c r="G161" s="1248"/>
      <c r="H161" s="1269"/>
      <c r="I161" s="1144"/>
      <c r="J161" s="1249"/>
      <c r="K161" s="1249"/>
      <c r="L161" s="1249"/>
      <c r="M161" s="1250"/>
    </row>
    <row r="162" spans="2:13" ht="27.75" customHeight="1" thickBot="1" x14ac:dyDescent="0.3">
      <c r="B162" s="3526"/>
      <c r="C162" s="3528"/>
      <c r="D162" s="3236" t="s">
        <v>3838</v>
      </c>
      <c r="E162" s="3505"/>
      <c r="F162" s="3505"/>
      <c r="G162" s="1287" t="s">
        <v>3826</v>
      </c>
      <c r="H162" s="1253" t="s">
        <v>3818</v>
      </c>
      <c r="I162" s="1144"/>
      <c r="J162" s="1249"/>
      <c r="K162" s="1249"/>
      <c r="L162" s="1249"/>
      <c r="M162" s="1250"/>
    </row>
    <row r="163" spans="2:13" ht="34.5" customHeight="1" x14ac:dyDescent="0.25">
      <c r="B163" s="3526"/>
      <c r="C163" s="3528"/>
      <c r="D163" s="3532"/>
      <c r="E163" s="1265" t="s">
        <v>3871</v>
      </c>
      <c r="F163" s="1256" t="s">
        <v>403</v>
      </c>
      <c r="G163" s="1247"/>
      <c r="H163" s="1307" t="s">
        <v>3825</v>
      </c>
      <c r="I163" s="1366"/>
      <c r="J163" s="1249"/>
      <c r="K163" s="1249"/>
      <c r="L163" s="1249"/>
      <c r="M163" s="1250"/>
    </row>
    <row r="164" spans="2:13" ht="56.25" x14ac:dyDescent="0.25">
      <c r="B164" s="3526"/>
      <c r="C164" s="3528"/>
      <c r="D164" s="3533"/>
      <c r="E164" s="1255" t="s">
        <v>1113</v>
      </c>
      <c r="F164" s="1255" t="s">
        <v>3832</v>
      </c>
      <c r="G164" s="1248"/>
      <c r="H164" s="1269"/>
      <c r="I164" s="1367"/>
      <c r="J164" s="1249"/>
      <c r="K164" s="1249"/>
      <c r="L164" s="1249"/>
      <c r="M164" s="1250"/>
    </row>
    <row r="165" spans="2:13" ht="27.75" customHeight="1" thickBot="1" x14ac:dyDescent="0.3">
      <c r="B165" s="3526"/>
      <c r="C165" s="3528"/>
      <c r="D165" s="3236" t="s">
        <v>3839</v>
      </c>
      <c r="E165" s="3505"/>
      <c r="F165" s="3505"/>
      <c r="G165" s="1351" t="s">
        <v>3884</v>
      </c>
      <c r="H165" s="1253" t="s">
        <v>3818</v>
      </c>
      <c r="I165" s="1367"/>
      <c r="J165" s="1249"/>
      <c r="K165" s="1249"/>
      <c r="L165" s="1249"/>
      <c r="M165" s="1250"/>
    </row>
    <row r="166" spans="2:13" ht="38.25" customHeight="1" x14ac:dyDescent="0.25">
      <c r="B166" s="3526"/>
      <c r="C166" s="3528"/>
      <c r="D166" s="3487"/>
      <c r="E166" s="1257" t="s">
        <v>3870</v>
      </c>
      <c r="F166" s="1256" t="s">
        <v>403</v>
      </c>
      <c r="G166" s="1348"/>
      <c r="H166" s="1268" t="s">
        <v>3825</v>
      </c>
      <c r="I166" s="1367"/>
      <c r="K166" s="1249"/>
      <c r="L166" s="1249"/>
      <c r="M166" s="1250"/>
    </row>
    <row r="167" spans="2:13" ht="49.5" customHeight="1" x14ac:dyDescent="0.25">
      <c r="B167" s="3526"/>
      <c r="C167" s="3528"/>
      <c r="D167" s="2802"/>
      <c r="E167" s="1255" t="s">
        <v>490</v>
      </c>
      <c r="F167" s="1349" t="s">
        <v>3832</v>
      </c>
      <c r="G167" s="1346"/>
      <c r="H167" s="1286"/>
      <c r="I167" s="1367"/>
      <c r="K167" s="1249"/>
      <c r="L167" s="1249"/>
      <c r="M167" s="1250"/>
    </row>
    <row r="168" spans="2:13" ht="27.75" customHeight="1" thickBot="1" x14ac:dyDescent="0.3">
      <c r="B168" s="3526"/>
      <c r="C168" s="3528"/>
      <c r="D168" s="3236" t="s">
        <v>3840</v>
      </c>
      <c r="E168" s="3505"/>
      <c r="F168" s="3505"/>
      <c r="G168" s="1352"/>
      <c r="H168" s="1358"/>
      <c r="I168" s="1367"/>
      <c r="J168" s="1249"/>
      <c r="K168" s="1249"/>
      <c r="L168" s="1249"/>
      <c r="M168" s="1250"/>
    </row>
    <row r="169" spans="2:13" ht="55.5" customHeight="1" x14ac:dyDescent="0.25">
      <c r="B169" s="3484" t="s">
        <v>3848</v>
      </c>
      <c r="C169" s="3484" t="s">
        <v>3848</v>
      </c>
      <c r="D169" s="3487"/>
      <c r="E169" s="1353" t="s">
        <v>3917</v>
      </c>
      <c r="F169" s="1347">
        <v>2</v>
      </c>
      <c r="G169" s="1348" t="s">
        <v>3916</v>
      </c>
      <c r="H169" s="3492" t="s">
        <v>3912</v>
      </c>
      <c r="I169" s="1366"/>
      <c r="J169" s="1260"/>
      <c r="K169" s="1260"/>
      <c r="L169" s="1260"/>
      <c r="M169" s="1250"/>
    </row>
    <row r="170" spans="2:13" x14ac:dyDescent="0.25">
      <c r="B170" s="3485"/>
      <c r="C170" s="3485"/>
      <c r="D170" s="3488"/>
      <c r="E170" s="1353" t="s">
        <v>2908</v>
      </c>
      <c r="F170" s="1347">
        <v>18</v>
      </c>
      <c r="G170" s="1359" t="s">
        <v>3916</v>
      </c>
      <c r="H170" s="3493"/>
      <c r="I170" s="160"/>
    </row>
    <row r="171" spans="2:13" x14ac:dyDescent="0.25">
      <c r="B171" s="3485"/>
      <c r="C171" s="3485"/>
      <c r="D171" s="2802"/>
      <c r="E171" s="1353" t="s">
        <v>2913</v>
      </c>
      <c r="F171" s="1347" t="s">
        <v>921</v>
      </c>
      <c r="G171" s="1359"/>
      <c r="H171" s="3493"/>
      <c r="I171" s="160"/>
    </row>
    <row r="172" spans="2:13" ht="23.25" customHeight="1" thickBot="1" x14ac:dyDescent="0.3">
      <c r="B172" s="3485"/>
      <c r="C172" s="3485"/>
      <c r="D172" s="3489" t="s">
        <v>3915</v>
      </c>
      <c r="E172" s="3490"/>
      <c r="F172" s="3490"/>
      <c r="G172" s="1360"/>
      <c r="H172" s="3494"/>
      <c r="I172" s="160"/>
    </row>
    <row r="173" spans="2:13" ht="135.75" customHeight="1" x14ac:dyDescent="0.25">
      <c r="B173" s="3485"/>
      <c r="C173" s="3485"/>
      <c r="D173" s="3487"/>
      <c r="E173" s="1350" t="s">
        <v>3917</v>
      </c>
      <c r="F173" s="1361">
        <v>2</v>
      </c>
      <c r="G173" s="1362" t="s">
        <v>3916</v>
      </c>
      <c r="H173" s="3492" t="s">
        <v>3913</v>
      </c>
      <c r="I173" s="160"/>
    </row>
    <row r="174" spans="2:13" ht="15.75" customHeight="1" x14ac:dyDescent="0.25">
      <c r="B174" s="3485"/>
      <c r="C174" s="3485"/>
      <c r="D174" s="3488"/>
      <c r="E174" s="1353" t="s">
        <v>2908</v>
      </c>
      <c r="F174" s="1347">
        <v>19</v>
      </c>
      <c r="G174" s="1359" t="s">
        <v>3916</v>
      </c>
      <c r="H174" s="3493"/>
    </row>
    <row r="175" spans="2:13" x14ac:dyDescent="0.25">
      <c r="B175" s="3485"/>
      <c r="C175" s="3485"/>
      <c r="D175" s="2802"/>
      <c r="E175" s="1353" t="s">
        <v>2913</v>
      </c>
      <c r="F175" s="1347" t="s">
        <v>921</v>
      </c>
      <c r="G175" s="1359"/>
      <c r="H175" s="3493"/>
    </row>
    <row r="176" spans="2:13" ht="15" customHeight="1" thickBot="1" x14ac:dyDescent="0.3">
      <c r="B176" s="3485"/>
      <c r="C176" s="3485"/>
      <c r="D176" s="3489" t="s">
        <v>3918</v>
      </c>
      <c r="E176" s="3490"/>
      <c r="F176" s="3490"/>
      <c r="G176" s="1360"/>
      <c r="H176" s="3494"/>
    </row>
    <row r="177" spans="2:8" ht="135.75" customHeight="1" x14ac:dyDescent="0.25">
      <c r="B177" s="3485"/>
      <c r="C177" s="3485"/>
      <c r="D177" s="3487"/>
      <c r="E177" s="1350" t="s">
        <v>3917</v>
      </c>
      <c r="F177" s="1361">
        <v>2</v>
      </c>
      <c r="G177" s="1362" t="s">
        <v>3916</v>
      </c>
      <c r="H177" s="3492" t="s">
        <v>3914</v>
      </c>
    </row>
    <row r="178" spans="2:8" x14ac:dyDescent="0.25">
      <c r="B178" s="3485"/>
      <c r="C178" s="3485"/>
      <c r="D178" s="3488"/>
      <c r="E178" s="1353" t="s">
        <v>2908</v>
      </c>
      <c r="F178" s="1347">
        <v>20</v>
      </c>
      <c r="G178" s="1359" t="s">
        <v>3916</v>
      </c>
      <c r="H178" s="3493"/>
    </row>
    <row r="179" spans="2:8" x14ac:dyDescent="0.25">
      <c r="B179" s="3485"/>
      <c r="C179" s="3485"/>
      <c r="D179" s="2802"/>
      <c r="E179" s="1353" t="s">
        <v>2913</v>
      </c>
      <c r="F179" s="1347" t="s">
        <v>921</v>
      </c>
      <c r="G179" s="1359"/>
      <c r="H179" s="3493"/>
    </row>
    <row r="180" spans="2:8" ht="15.75" thickBot="1" x14ac:dyDescent="0.3">
      <c r="B180" s="3486"/>
      <c r="C180" s="3486"/>
      <c r="D180" s="3491" t="s">
        <v>3919</v>
      </c>
      <c r="E180" s="3491"/>
      <c r="F180" s="3491"/>
      <c r="G180" s="1360"/>
      <c r="H180" s="3494"/>
    </row>
    <row r="184" spans="2:8" x14ac:dyDescent="0.25">
      <c r="C184" s="1324"/>
      <c r="D184" s="1250"/>
      <c r="E184" s="1250"/>
      <c r="F184" s="1250"/>
      <c r="G184" s="1250"/>
    </row>
  </sheetData>
  <mergeCells count="112">
    <mergeCell ref="D168:F168"/>
    <mergeCell ref="D91:D93"/>
    <mergeCell ref="D99:D100"/>
    <mergeCell ref="D86:F86"/>
    <mergeCell ref="D105:F105"/>
    <mergeCell ref="D82:F82"/>
    <mergeCell ref="D101:F101"/>
    <mergeCell ref="D90:F90"/>
    <mergeCell ref="D95:D97"/>
    <mergeCell ref="D98:F98"/>
    <mergeCell ref="D147:D149"/>
    <mergeCell ref="E74:F74"/>
    <mergeCell ref="D73:D74"/>
    <mergeCell ref="E53:F53"/>
    <mergeCell ref="E51:F51"/>
    <mergeCell ref="E52:F52"/>
    <mergeCell ref="B76:B105"/>
    <mergeCell ref="C76:C105"/>
    <mergeCell ref="D102:D104"/>
    <mergeCell ref="E73:F73"/>
    <mergeCell ref="D94:F94"/>
    <mergeCell ref="D83:D85"/>
    <mergeCell ref="D79:D81"/>
    <mergeCell ref="D87:D89"/>
    <mergeCell ref="B73:B75"/>
    <mergeCell ref="C73:C75"/>
    <mergeCell ref="D76:D77"/>
    <mergeCell ref="D78:F78"/>
    <mergeCell ref="D75:F75"/>
    <mergeCell ref="B157:B168"/>
    <mergeCell ref="C157:C168"/>
    <mergeCell ref="D106:F106"/>
    <mergeCell ref="D109:F109"/>
    <mergeCell ref="D110:F110"/>
    <mergeCell ref="D156:F156"/>
    <mergeCell ref="D157:D158"/>
    <mergeCell ref="D159:F159"/>
    <mergeCell ref="D160:D161"/>
    <mergeCell ref="D162:F162"/>
    <mergeCell ref="D163:D164"/>
    <mergeCell ref="D165:F165"/>
    <mergeCell ref="D166:D167"/>
    <mergeCell ref="D107:F107"/>
    <mergeCell ref="D108:F108"/>
    <mergeCell ref="D137:F137"/>
    <mergeCell ref="D135:F135"/>
    <mergeCell ref="D134:F134"/>
    <mergeCell ref="D133:F133"/>
    <mergeCell ref="B107:B110"/>
    <mergeCell ref="C107:C110"/>
    <mergeCell ref="D132:F132"/>
    <mergeCell ref="D111:F111"/>
    <mergeCell ref="B122:B131"/>
    <mergeCell ref="B2:K2"/>
    <mergeCell ref="D71:F71"/>
    <mergeCell ref="D70:F70"/>
    <mergeCell ref="D72:F72"/>
    <mergeCell ref="D62:G62"/>
    <mergeCell ref="D66:F66"/>
    <mergeCell ref="D67:F67"/>
    <mergeCell ref="D68:F68"/>
    <mergeCell ref="D69:F69"/>
    <mergeCell ref="D65:F65"/>
    <mergeCell ref="C48:D48"/>
    <mergeCell ref="B63:B65"/>
    <mergeCell ref="E48:G48"/>
    <mergeCell ref="E50:G50"/>
    <mergeCell ref="B51:B52"/>
    <mergeCell ref="B53:B54"/>
    <mergeCell ref="H51:J51"/>
    <mergeCell ref="C49:D49"/>
    <mergeCell ref="C50:D50"/>
    <mergeCell ref="E49:G49"/>
    <mergeCell ref="C53:D54"/>
    <mergeCell ref="E54:F54"/>
    <mergeCell ref="C63:C65"/>
    <mergeCell ref="C51:D52"/>
    <mergeCell ref="C122:C131"/>
    <mergeCell ref="D121:F121"/>
    <mergeCell ref="D112:D120"/>
    <mergeCell ref="B112:B121"/>
    <mergeCell ref="C112:C121"/>
    <mergeCell ref="E120:F120"/>
    <mergeCell ref="B147:B156"/>
    <mergeCell ref="C147:C156"/>
    <mergeCell ref="E115:F115"/>
    <mergeCell ref="E125:F125"/>
    <mergeCell ref="E119:F119"/>
    <mergeCell ref="E129:F129"/>
    <mergeCell ref="B134:B136"/>
    <mergeCell ref="C134:C136"/>
    <mergeCell ref="D146:F146"/>
    <mergeCell ref="D122:D130"/>
    <mergeCell ref="D131:F131"/>
    <mergeCell ref="D136:F136"/>
    <mergeCell ref="E155:F155"/>
    <mergeCell ref="E130:F130"/>
    <mergeCell ref="B138:B145"/>
    <mergeCell ref="C138:C145"/>
    <mergeCell ref="E144:F144"/>
    <mergeCell ref="D145:F145"/>
    <mergeCell ref="C169:C180"/>
    <mergeCell ref="B169:B180"/>
    <mergeCell ref="D173:D175"/>
    <mergeCell ref="D176:F176"/>
    <mergeCell ref="D177:D179"/>
    <mergeCell ref="D180:F180"/>
    <mergeCell ref="H169:H172"/>
    <mergeCell ref="H173:H176"/>
    <mergeCell ref="H177:H180"/>
    <mergeCell ref="D169:D171"/>
    <mergeCell ref="D172:F172"/>
  </mergeCells>
  <pageMargins left="0.7" right="0.7" top="0.78740157499999996" bottom="0.78740157499999996" header="0.3" footer="0.3"/>
  <pageSetup paperSize="9"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7832-A97F-4DC2-8F03-7287E95BFDBF}">
  <dimension ref="A1:O122"/>
  <sheetViews>
    <sheetView showGridLines="0" zoomScaleNormal="100" workbookViewId="0">
      <pane ySplit="5" topLeftCell="A6" activePane="bottomLeft" state="frozen"/>
      <selection pane="bottomLeft" activeCell="B2" sqref="B2:I2"/>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4.5703125" customWidth="1"/>
  </cols>
  <sheetData>
    <row r="1" spans="1:15" ht="3.75" customHeight="1" x14ac:dyDescent="0.25"/>
    <row r="2" spans="1:15" ht="52.5" customHeight="1" x14ac:dyDescent="0.25">
      <c r="B2" s="1416" t="s">
        <v>3771</v>
      </c>
      <c r="C2" s="1416"/>
      <c r="D2" s="1416"/>
      <c r="E2" s="1416"/>
      <c r="F2" s="1416"/>
      <c r="G2" s="1416"/>
      <c r="H2" s="1416"/>
      <c r="I2" s="1416"/>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815" t="s">
        <v>1147</v>
      </c>
      <c r="C4" s="2816"/>
      <c r="D4" s="2817"/>
      <c r="E4" s="2817"/>
      <c r="F4" s="2818"/>
      <c r="G4" s="2016" t="s">
        <v>1148</v>
      </c>
      <c r="H4" s="2016" t="s">
        <v>1150</v>
      </c>
      <c r="I4" s="2016" t="s">
        <v>1149</v>
      </c>
      <c r="J4" s="26"/>
    </row>
    <row r="5" spans="1:15" ht="30" customHeight="1" thickBot="1" x14ac:dyDescent="0.3">
      <c r="B5" s="204" t="s">
        <v>608</v>
      </c>
      <c r="C5" s="204" t="s">
        <v>609</v>
      </c>
      <c r="D5" s="204" t="s">
        <v>922</v>
      </c>
      <c r="E5" s="204" t="s">
        <v>776</v>
      </c>
      <c r="F5" s="204" t="s">
        <v>147</v>
      </c>
      <c r="G5" s="2819"/>
      <c r="H5" s="2819"/>
      <c r="I5" s="2819"/>
      <c r="J5" s="26"/>
    </row>
    <row r="6" spans="1:15" ht="24" customHeight="1" thickBot="1" x14ac:dyDescent="0.3">
      <c r="A6" s="895"/>
      <c r="B6" s="3573" t="s">
        <v>2931</v>
      </c>
      <c r="C6" s="3574"/>
      <c r="D6" s="3574"/>
      <c r="E6" s="3574"/>
      <c r="F6" s="3574"/>
      <c r="G6" s="3574"/>
      <c r="H6" s="3574"/>
      <c r="I6" s="3574"/>
    </row>
    <row r="7" spans="1:15" ht="53.1" customHeight="1" x14ac:dyDescent="0.25">
      <c r="A7" s="621"/>
      <c r="B7" s="909" t="s">
        <v>2</v>
      </c>
      <c r="C7" s="410" t="s">
        <v>2</v>
      </c>
      <c r="D7" s="410" t="s">
        <v>2</v>
      </c>
      <c r="E7" s="410" t="s">
        <v>2</v>
      </c>
      <c r="F7" s="410" t="s">
        <v>2</v>
      </c>
      <c r="G7" s="886" t="s">
        <v>1223</v>
      </c>
      <c r="H7" s="887" t="s">
        <v>2932</v>
      </c>
      <c r="I7" s="9" t="s">
        <v>8</v>
      </c>
    </row>
    <row r="8" spans="1:15" ht="53.1" customHeight="1" x14ac:dyDescent="0.25">
      <c r="A8" s="621"/>
      <c r="B8" s="910" t="s">
        <v>2</v>
      </c>
      <c r="C8" s="894" t="s">
        <v>2</v>
      </c>
      <c r="D8" s="894" t="s">
        <v>2</v>
      </c>
      <c r="E8" s="894" t="s">
        <v>2</v>
      </c>
      <c r="F8" s="894" t="s">
        <v>2</v>
      </c>
      <c r="G8" s="885" t="s">
        <v>1224</v>
      </c>
      <c r="H8" s="845" t="s">
        <v>646</v>
      </c>
      <c r="I8" s="198" t="s">
        <v>646</v>
      </c>
    </row>
    <row r="9" spans="1:15" ht="53.1" customHeight="1" x14ac:dyDescent="0.25">
      <c r="A9" s="621"/>
      <c r="B9" s="910" t="s">
        <v>2</v>
      </c>
      <c r="C9" s="894" t="s">
        <v>2</v>
      </c>
      <c r="D9" s="894" t="s">
        <v>2</v>
      </c>
      <c r="E9" s="894" t="s">
        <v>2</v>
      </c>
      <c r="F9" s="894" t="s">
        <v>2</v>
      </c>
      <c r="G9" s="885" t="s">
        <v>488</v>
      </c>
      <c r="H9" s="51" t="s">
        <v>1128</v>
      </c>
      <c r="I9" s="481" t="s">
        <v>286</v>
      </c>
    </row>
    <row r="10" spans="1:15" ht="53.1" customHeight="1" x14ac:dyDescent="0.25">
      <c r="A10" s="621"/>
      <c r="B10" s="910" t="s">
        <v>2</v>
      </c>
      <c r="C10" s="894" t="s">
        <v>2</v>
      </c>
      <c r="D10" s="894" t="s">
        <v>2</v>
      </c>
      <c r="E10" s="894" t="s">
        <v>2</v>
      </c>
      <c r="F10" s="894" t="s">
        <v>2</v>
      </c>
      <c r="G10" s="890" t="s">
        <v>1226</v>
      </c>
      <c r="H10" s="892" t="s">
        <v>1235</v>
      </c>
      <c r="I10" s="4" t="s">
        <v>640</v>
      </c>
    </row>
    <row r="11" spans="1:15" ht="53.1" customHeight="1" x14ac:dyDescent="0.25">
      <c r="A11" s="621"/>
      <c r="B11" s="910" t="s">
        <v>2</v>
      </c>
      <c r="C11" s="894" t="s">
        <v>2</v>
      </c>
      <c r="D11" s="894" t="s">
        <v>2</v>
      </c>
      <c r="E11" s="894" t="s">
        <v>2</v>
      </c>
      <c r="F11" s="894" t="s">
        <v>2</v>
      </c>
      <c r="G11" s="890" t="s">
        <v>1227</v>
      </c>
      <c r="H11" s="892" t="s">
        <v>1235</v>
      </c>
      <c r="I11" s="4" t="s">
        <v>894</v>
      </c>
    </row>
    <row r="12" spans="1:15" ht="53.1" customHeight="1" x14ac:dyDescent="0.25">
      <c r="A12" s="621"/>
      <c r="B12" s="910" t="s">
        <v>2</v>
      </c>
      <c r="C12" s="894" t="s">
        <v>2</v>
      </c>
      <c r="D12" s="894" t="s">
        <v>2</v>
      </c>
      <c r="E12" s="894" t="s">
        <v>2</v>
      </c>
      <c r="F12" s="894" t="s">
        <v>2</v>
      </c>
      <c r="G12" s="890" t="s">
        <v>1229</v>
      </c>
      <c r="H12" s="892" t="s">
        <v>1235</v>
      </c>
      <c r="I12" s="4" t="s">
        <v>1228</v>
      </c>
    </row>
    <row r="13" spans="1:15" ht="53.1" customHeight="1" thickBot="1" x14ac:dyDescent="0.3">
      <c r="A13" s="621"/>
      <c r="B13" s="911" t="s">
        <v>2</v>
      </c>
      <c r="C13" s="412" t="s">
        <v>2</v>
      </c>
      <c r="D13" s="412" t="s">
        <v>2</v>
      </c>
      <c r="E13" s="412" t="s">
        <v>2</v>
      </c>
      <c r="F13" s="412" t="s">
        <v>2</v>
      </c>
      <c r="G13" s="167" t="s">
        <v>1231</v>
      </c>
      <c r="H13" s="888" t="s">
        <v>1235</v>
      </c>
      <c r="I13" s="912" t="s">
        <v>894</v>
      </c>
    </row>
    <row r="14" spans="1:15" ht="24" customHeight="1" thickBot="1" x14ac:dyDescent="0.3">
      <c r="A14" s="895"/>
      <c r="B14" s="2821" t="s">
        <v>2799</v>
      </c>
      <c r="C14" s="2822"/>
      <c r="D14" s="2822"/>
      <c r="E14" s="2822"/>
      <c r="F14" s="2822"/>
      <c r="G14" s="2822"/>
      <c r="H14" s="2822"/>
      <c r="I14" s="2822"/>
    </row>
    <row r="15" spans="1:15" ht="53.1" customHeight="1" x14ac:dyDescent="0.25">
      <c r="A15" s="621"/>
      <c r="B15" s="909" t="s">
        <v>2</v>
      </c>
      <c r="C15" s="410" t="s">
        <v>2</v>
      </c>
      <c r="D15" s="410" t="s">
        <v>2</v>
      </c>
      <c r="E15" s="410" t="s">
        <v>2</v>
      </c>
      <c r="F15" s="410" t="s">
        <v>2</v>
      </c>
      <c r="G15" s="886" t="s">
        <v>1223</v>
      </c>
      <c r="H15" s="887" t="s">
        <v>2798</v>
      </c>
      <c r="I15" s="9" t="s">
        <v>8</v>
      </c>
    </row>
    <row r="16" spans="1:15" ht="53.1" customHeight="1" x14ac:dyDescent="0.25">
      <c r="A16" s="621"/>
      <c r="B16" s="910" t="s">
        <v>2</v>
      </c>
      <c r="C16" s="894" t="s">
        <v>2</v>
      </c>
      <c r="D16" s="894" t="s">
        <v>2</v>
      </c>
      <c r="E16" s="894" t="s">
        <v>2</v>
      </c>
      <c r="F16" s="894" t="s">
        <v>2</v>
      </c>
      <c r="G16" s="885" t="s">
        <v>1224</v>
      </c>
      <c r="H16" s="892" t="s">
        <v>651</v>
      </c>
      <c r="I16" s="351" t="s">
        <v>646</v>
      </c>
    </row>
    <row r="17" spans="1:9" ht="47.25" customHeight="1" x14ac:dyDescent="0.25">
      <c r="A17" s="621"/>
      <c r="B17" s="910" t="s">
        <v>2</v>
      </c>
      <c r="C17" s="894" t="s">
        <v>2</v>
      </c>
      <c r="D17" s="894" t="s">
        <v>2</v>
      </c>
      <c r="E17" s="894" t="s">
        <v>2</v>
      </c>
      <c r="F17" s="894" t="s">
        <v>2</v>
      </c>
      <c r="G17" s="885" t="s">
        <v>488</v>
      </c>
      <c r="H17" s="885" t="s">
        <v>1128</v>
      </c>
      <c r="I17" s="481" t="s">
        <v>286</v>
      </c>
    </row>
    <row r="18" spans="1:9" ht="53.1" customHeight="1" x14ac:dyDescent="0.25">
      <c r="A18" s="621"/>
      <c r="B18" s="910" t="s">
        <v>2</v>
      </c>
      <c r="C18" s="894" t="s">
        <v>2</v>
      </c>
      <c r="D18" s="894" t="s">
        <v>2</v>
      </c>
      <c r="E18" s="894" t="s">
        <v>2</v>
      </c>
      <c r="F18" s="894" t="s">
        <v>2</v>
      </c>
      <c r="G18" s="890" t="s">
        <v>1226</v>
      </c>
      <c r="H18" s="892" t="s">
        <v>1235</v>
      </c>
      <c r="I18" s="4" t="s">
        <v>640</v>
      </c>
    </row>
    <row r="19" spans="1:9" ht="53.1" customHeight="1" x14ac:dyDescent="0.25">
      <c r="A19" s="621"/>
      <c r="B19" s="910" t="s">
        <v>2</v>
      </c>
      <c r="C19" s="894" t="s">
        <v>2</v>
      </c>
      <c r="D19" s="894" t="s">
        <v>2</v>
      </c>
      <c r="E19" s="894" t="s">
        <v>2</v>
      </c>
      <c r="F19" s="894" t="s">
        <v>2</v>
      </c>
      <c r="G19" s="890" t="s">
        <v>1227</v>
      </c>
      <c r="H19" s="892" t="s">
        <v>1235</v>
      </c>
      <c r="I19" s="4" t="s">
        <v>894</v>
      </c>
    </row>
    <row r="20" spans="1:9" ht="53.1" customHeight="1" x14ac:dyDescent="0.25">
      <c r="A20" s="621"/>
      <c r="B20" s="910" t="s">
        <v>2</v>
      </c>
      <c r="C20" s="894" t="s">
        <v>2</v>
      </c>
      <c r="D20" s="894" t="s">
        <v>2</v>
      </c>
      <c r="E20" s="894" t="s">
        <v>2</v>
      </c>
      <c r="F20" s="894" t="s">
        <v>2</v>
      </c>
      <c r="G20" s="890" t="s">
        <v>1229</v>
      </c>
      <c r="H20" s="892" t="s">
        <v>2800</v>
      </c>
      <c r="I20" s="4" t="s">
        <v>1228</v>
      </c>
    </row>
    <row r="21" spans="1:9" ht="53.1" customHeight="1" x14ac:dyDescent="0.25">
      <c r="A21" s="621"/>
      <c r="B21" s="910" t="s">
        <v>2</v>
      </c>
      <c r="C21" s="894" t="s">
        <v>2</v>
      </c>
      <c r="D21" s="894" t="s">
        <v>2</v>
      </c>
      <c r="E21" s="894" t="s">
        <v>2</v>
      </c>
      <c r="F21" s="894" t="s">
        <v>2</v>
      </c>
      <c r="G21" s="890" t="s">
        <v>1230</v>
      </c>
      <c r="H21" s="892" t="s">
        <v>2801</v>
      </c>
      <c r="I21" s="4" t="s">
        <v>645</v>
      </c>
    </row>
    <row r="22" spans="1:9" ht="53.1" customHeight="1" x14ac:dyDescent="0.25">
      <c r="A22" s="621"/>
      <c r="B22" s="910" t="s">
        <v>2</v>
      </c>
      <c r="C22" s="894" t="s">
        <v>2</v>
      </c>
      <c r="D22" s="894" t="s">
        <v>2</v>
      </c>
      <c r="E22" s="894" t="s">
        <v>2</v>
      </c>
      <c r="F22" s="894" t="s">
        <v>2</v>
      </c>
      <c r="G22" s="890" t="s">
        <v>1231</v>
      </c>
      <c r="H22" s="892" t="s">
        <v>1235</v>
      </c>
      <c r="I22" s="4" t="s">
        <v>894</v>
      </c>
    </row>
    <row r="23" spans="1:9" ht="53.1" customHeight="1" thickBot="1" x14ac:dyDescent="0.3">
      <c r="A23" s="621"/>
      <c r="B23" s="911" t="s">
        <v>2</v>
      </c>
      <c r="C23" s="412" t="s">
        <v>2</v>
      </c>
      <c r="D23" s="412" t="s">
        <v>2</v>
      </c>
      <c r="E23" s="412" t="s">
        <v>2</v>
      </c>
      <c r="F23" s="412" t="s">
        <v>2</v>
      </c>
      <c r="G23" s="167" t="s">
        <v>1232</v>
      </c>
      <c r="H23" s="888" t="s">
        <v>8</v>
      </c>
      <c r="I23" s="413" t="s">
        <v>8</v>
      </c>
    </row>
    <row r="24" spans="1:9" ht="24" customHeight="1" thickBot="1" x14ac:dyDescent="0.3">
      <c r="A24" s="896"/>
      <c r="B24" s="3575" t="s">
        <v>2808</v>
      </c>
      <c r="C24" s="3576"/>
      <c r="D24" s="3576"/>
      <c r="E24" s="3576"/>
      <c r="F24" s="3576"/>
      <c r="G24" s="3576"/>
      <c r="H24" s="3576"/>
      <c r="I24" s="3576"/>
    </row>
    <row r="25" spans="1:9" ht="53.1" customHeight="1" x14ac:dyDescent="0.25">
      <c r="A25" s="897"/>
      <c r="B25" s="909" t="s">
        <v>2</v>
      </c>
      <c r="C25" s="410" t="s">
        <v>2</v>
      </c>
      <c r="D25" s="410" t="s">
        <v>2</v>
      </c>
      <c r="E25" s="410" t="s">
        <v>2</v>
      </c>
      <c r="F25" s="410" t="s">
        <v>2</v>
      </c>
      <c r="G25" s="886" t="s">
        <v>1223</v>
      </c>
      <c r="H25" s="887" t="s">
        <v>2802</v>
      </c>
      <c r="I25" s="414" t="s">
        <v>8</v>
      </c>
    </row>
    <row r="26" spans="1:9" ht="53.1" customHeight="1" x14ac:dyDescent="0.25">
      <c r="A26" s="897"/>
      <c r="B26" s="910" t="s">
        <v>2</v>
      </c>
      <c r="C26" s="894" t="s">
        <v>2</v>
      </c>
      <c r="D26" s="894" t="s">
        <v>2</v>
      </c>
      <c r="E26" s="894" t="s">
        <v>2</v>
      </c>
      <c r="F26" s="894" t="s">
        <v>2</v>
      </c>
      <c r="G26" s="885" t="s">
        <v>1224</v>
      </c>
      <c r="H26" s="52" t="s">
        <v>93</v>
      </c>
      <c r="I26" s="351" t="s">
        <v>646</v>
      </c>
    </row>
    <row r="27" spans="1:9" ht="38.25" customHeight="1" x14ac:dyDescent="0.25">
      <c r="A27" s="897"/>
      <c r="B27" s="910" t="s">
        <v>2</v>
      </c>
      <c r="C27" s="894" t="s">
        <v>2</v>
      </c>
      <c r="D27" s="894" t="s">
        <v>2</v>
      </c>
      <c r="E27" s="894" t="s">
        <v>2</v>
      </c>
      <c r="F27" s="894" t="s">
        <v>2</v>
      </c>
      <c r="G27" s="885" t="s">
        <v>488</v>
      </c>
      <c r="H27" s="885" t="s">
        <v>1128</v>
      </c>
      <c r="I27" s="481" t="s">
        <v>286</v>
      </c>
    </row>
    <row r="28" spans="1:9" ht="11.25" customHeight="1" thickBot="1" x14ac:dyDescent="0.3">
      <c r="A28" s="897"/>
      <c r="B28" s="552"/>
      <c r="C28" s="553"/>
      <c r="D28" s="553"/>
      <c r="E28" s="554"/>
      <c r="F28" s="554"/>
      <c r="G28" s="550"/>
      <c r="H28" s="550"/>
      <c r="I28" s="551"/>
    </row>
    <row r="29" spans="1:9" ht="53.1" customHeight="1" thickTop="1" x14ac:dyDescent="0.25">
      <c r="A29" s="897"/>
      <c r="B29" s="908" t="s">
        <v>2</v>
      </c>
      <c r="C29" s="537" t="s">
        <v>2</v>
      </c>
      <c r="D29" s="537" t="s">
        <v>2</v>
      </c>
      <c r="E29" s="537" t="s">
        <v>2</v>
      </c>
      <c r="F29" s="537" t="s">
        <v>2</v>
      </c>
      <c r="G29" s="539" t="s">
        <v>1226</v>
      </c>
      <c r="H29" s="540" t="s">
        <v>747</v>
      </c>
      <c r="I29" s="541" t="s">
        <v>640</v>
      </c>
    </row>
    <row r="30" spans="1:9" ht="18.75" customHeight="1" x14ac:dyDescent="0.25">
      <c r="A30" s="897"/>
      <c r="B30" s="3571"/>
      <c r="C30" s="3572"/>
      <c r="D30" s="3572"/>
      <c r="E30" s="3572"/>
      <c r="F30" s="3572"/>
      <c r="G30" s="890"/>
      <c r="H30" s="2831" t="s">
        <v>1543</v>
      </c>
      <c r="I30" s="2832"/>
    </row>
    <row r="31" spans="1:9" ht="53.1" customHeight="1" x14ac:dyDescent="0.25">
      <c r="A31" s="897"/>
      <c r="B31" s="893" t="s">
        <v>2</v>
      </c>
      <c r="C31" s="894" t="s">
        <v>2</v>
      </c>
      <c r="D31" s="894" t="s">
        <v>2</v>
      </c>
      <c r="E31" s="894" t="s">
        <v>2</v>
      </c>
      <c r="F31" s="894" t="s">
        <v>2</v>
      </c>
      <c r="G31" s="890" t="s">
        <v>1227</v>
      </c>
      <c r="H31" s="52" t="s">
        <v>403</v>
      </c>
      <c r="I31" s="543" t="s">
        <v>894</v>
      </c>
    </row>
    <row r="32" spans="1:9" ht="21" customHeight="1" x14ac:dyDescent="0.25">
      <c r="A32" s="897"/>
      <c r="B32" s="3571"/>
      <c r="C32" s="3572"/>
      <c r="D32" s="3572"/>
      <c r="E32" s="3572"/>
      <c r="F32" s="3572"/>
      <c r="G32" s="890"/>
      <c r="H32" s="2831" t="s">
        <v>1543</v>
      </c>
      <c r="I32" s="2832"/>
    </row>
    <row r="33" spans="1:9" ht="53.1" customHeight="1" x14ac:dyDescent="0.25">
      <c r="A33" s="897"/>
      <c r="B33" s="893" t="s">
        <v>2</v>
      </c>
      <c r="C33" s="894" t="s">
        <v>2</v>
      </c>
      <c r="D33" s="894" t="s">
        <v>2</v>
      </c>
      <c r="E33" s="894" t="s">
        <v>2</v>
      </c>
      <c r="F33" s="894" t="s">
        <v>2</v>
      </c>
      <c r="G33" s="890" t="s">
        <v>1229</v>
      </c>
      <c r="H33" s="52" t="s">
        <v>1126</v>
      </c>
      <c r="I33" s="543" t="s">
        <v>1228</v>
      </c>
    </row>
    <row r="34" spans="1:9" ht="18.75" customHeight="1" x14ac:dyDescent="0.25">
      <c r="A34" s="897"/>
      <c r="B34" s="3567"/>
      <c r="C34" s="3568"/>
      <c r="D34" s="3568"/>
      <c r="E34" s="3568"/>
      <c r="F34" s="3568"/>
      <c r="G34" s="890"/>
      <c r="H34" s="2831" t="s">
        <v>1543</v>
      </c>
      <c r="I34" s="2832"/>
    </row>
    <row r="35" spans="1:9" ht="53.1" customHeight="1" thickBot="1" x14ac:dyDescent="0.3">
      <c r="A35" s="897"/>
      <c r="B35" s="913" t="s">
        <v>2</v>
      </c>
      <c r="C35" s="545" t="s">
        <v>2</v>
      </c>
      <c r="D35" s="545" t="s">
        <v>2</v>
      </c>
      <c r="E35" s="545" t="s">
        <v>2</v>
      </c>
      <c r="F35" s="545" t="s">
        <v>2</v>
      </c>
      <c r="G35" s="547" t="s">
        <v>1231</v>
      </c>
      <c r="H35" s="548" t="s">
        <v>403</v>
      </c>
      <c r="I35" s="549" t="s">
        <v>894</v>
      </c>
    </row>
    <row r="36" spans="1:9" ht="24" customHeight="1" thickTop="1" thickBot="1" x14ac:dyDescent="0.3">
      <c r="A36" s="896"/>
      <c r="B36" s="2821" t="s">
        <v>2799</v>
      </c>
      <c r="C36" s="2822"/>
      <c r="D36" s="2822"/>
      <c r="E36" s="2822"/>
      <c r="F36" s="2822"/>
      <c r="G36" s="2822"/>
      <c r="H36" s="2822"/>
      <c r="I36" s="2822"/>
    </row>
    <row r="37" spans="1:9" ht="53.1" customHeight="1" x14ac:dyDescent="0.25">
      <c r="A37" s="897"/>
      <c r="B37" s="909" t="s">
        <v>2</v>
      </c>
      <c r="C37" s="410" t="s">
        <v>2</v>
      </c>
      <c r="D37" s="410" t="s">
        <v>2</v>
      </c>
      <c r="E37" s="410" t="s">
        <v>2</v>
      </c>
      <c r="F37" s="410" t="s">
        <v>2</v>
      </c>
      <c r="G37" s="886" t="s">
        <v>1223</v>
      </c>
      <c r="H37" s="887" t="s">
        <v>2798</v>
      </c>
      <c r="I37" s="9" t="s">
        <v>8</v>
      </c>
    </row>
    <row r="38" spans="1:9" ht="53.1" customHeight="1" x14ac:dyDescent="0.25">
      <c r="A38" s="897"/>
      <c r="B38" s="910" t="s">
        <v>2</v>
      </c>
      <c r="C38" s="894" t="s">
        <v>2</v>
      </c>
      <c r="D38" s="894" t="s">
        <v>2</v>
      </c>
      <c r="E38" s="894" t="s">
        <v>2</v>
      </c>
      <c r="F38" s="894" t="s">
        <v>2</v>
      </c>
      <c r="G38" s="885" t="s">
        <v>1224</v>
      </c>
      <c r="H38" s="892" t="s">
        <v>651</v>
      </c>
      <c r="I38" s="351" t="s">
        <v>646</v>
      </c>
    </row>
    <row r="39" spans="1:9" ht="47.25" customHeight="1" x14ac:dyDescent="0.25">
      <c r="A39" s="897"/>
      <c r="B39" s="910" t="s">
        <v>2</v>
      </c>
      <c r="C39" s="894" t="s">
        <v>2</v>
      </c>
      <c r="D39" s="894" t="s">
        <v>2</v>
      </c>
      <c r="E39" s="894" t="s">
        <v>2</v>
      </c>
      <c r="F39" s="894" t="s">
        <v>2</v>
      </c>
      <c r="G39" s="885" t="s">
        <v>488</v>
      </c>
      <c r="H39" s="885" t="s">
        <v>1128</v>
      </c>
      <c r="I39" s="481" t="s">
        <v>286</v>
      </c>
    </row>
    <row r="40" spans="1:9" ht="53.1" customHeight="1" x14ac:dyDescent="0.25">
      <c r="A40" s="897"/>
      <c r="B40" s="910" t="s">
        <v>2</v>
      </c>
      <c r="C40" s="894" t="s">
        <v>2</v>
      </c>
      <c r="D40" s="894" t="s">
        <v>2</v>
      </c>
      <c r="E40" s="894" t="s">
        <v>2</v>
      </c>
      <c r="F40" s="894" t="s">
        <v>2</v>
      </c>
      <c r="G40" s="890" t="s">
        <v>1226</v>
      </c>
      <c r="H40" s="892" t="s">
        <v>1235</v>
      </c>
      <c r="I40" s="4" t="s">
        <v>640</v>
      </c>
    </row>
    <row r="41" spans="1:9" ht="53.1" customHeight="1" x14ac:dyDescent="0.25">
      <c r="A41" s="897"/>
      <c r="B41" s="910" t="s">
        <v>2</v>
      </c>
      <c r="C41" s="894" t="s">
        <v>2</v>
      </c>
      <c r="D41" s="894" t="s">
        <v>2</v>
      </c>
      <c r="E41" s="894" t="s">
        <v>2</v>
      </c>
      <c r="F41" s="894" t="s">
        <v>2</v>
      </c>
      <c r="G41" s="890" t="s">
        <v>1227</v>
      </c>
      <c r="H41" s="892" t="s">
        <v>1235</v>
      </c>
      <c r="I41" s="4" t="s">
        <v>894</v>
      </c>
    </row>
    <row r="42" spans="1:9" ht="53.1" customHeight="1" x14ac:dyDescent="0.25">
      <c r="A42" s="897"/>
      <c r="B42" s="910" t="s">
        <v>2</v>
      </c>
      <c r="C42" s="894" t="s">
        <v>2</v>
      </c>
      <c r="D42" s="894" t="s">
        <v>2</v>
      </c>
      <c r="E42" s="894" t="s">
        <v>2</v>
      </c>
      <c r="F42" s="894" t="s">
        <v>2</v>
      </c>
      <c r="G42" s="890" t="s">
        <v>1229</v>
      </c>
      <c r="H42" s="892" t="s">
        <v>2800</v>
      </c>
      <c r="I42" s="4" t="s">
        <v>1228</v>
      </c>
    </row>
    <row r="43" spans="1:9" ht="53.1" customHeight="1" x14ac:dyDescent="0.25">
      <c r="A43" s="897"/>
      <c r="B43" s="910" t="s">
        <v>2</v>
      </c>
      <c r="C43" s="894" t="s">
        <v>2</v>
      </c>
      <c r="D43" s="894" t="s">
        <v>2</v>
      </c>
      <c r="E43" s="894" t="s">
        <v>2</v>
      </c>
      <c r="F43" s="894" t="s">
        <v>2</v>
      </c>
      <c r="G43" s="890" t="s">
        <v>1230</v>
      </c>
      <c r="H43" s="892" t="s">
        <v>2801</v>
      </c>
      <c r="I43" s="4" t="s">
        <v>645</v>
      </c>
    </row>
    <row r="44" spans="1:9" ht="53.1" customHeight="1" x14ac:dyDescent="0.25">
      <c r="A44" s="897"/>
      <c r="B44" s="910" t="s">
        <v>2</v>
      </c>
      <c r="C44" s="894" t="s">
        <v>2</v>
      </c>
      <c r="D44" s="894" t="s">
        <v>2</v>
      </c>
      <c r="E44" s="894" t="s">
        <v>2</v>
      </c>
      <c r="F44" s="894" t="s">
        <v>2</v>
      </c>
      <c r="G44" s="890" t="s">
        <v>1231</v>
      </c>
      <c r="H44" s="892" t="s">
        <v>1235</v>
      </c>
      <c r="I44" s="4" t="s">
        <v>894</v>
      </c>
    </row>
    <row r="45" spans="1:9" ht="53.1" customHeight="1" thickBot="1" x14ac:dyDescent="0.3">
      <c r="A45" s="897"/>
      <c r="B45" s="911" t="s">
        <v>2</v>
      </c>
      <c r="C45" s="412" t="s">
        <v>2</v>
      </c>
      <c r="D45" s="412" t="s">
        <v>2</v>
      </c>
      <c r="E45" s="412" t="s">
        <v>2</v>
      </c>
      <c r="F45" s="412" t="s">
        <v>2</v>
      </c>
      <c r="G45" s="167" t="s">
        <v>1232</v>
      </c>
      <c r="H45" s="888" t="s">
        <v>8</v>
      </c>
      <c r="I45" s="413" t="s">
        <v>8</v>
      </c>
    </row>
    <row r="46" spans="1:9" ht="24" customHeight="1" thickBot="1" x14ac:dyDescent="0.3">
      <c r="A46" s="898"/>
      <c r="B46" s="3569" t="s">
        <v>2804</v>
      </c>
      <c r="C46" s="3570"/>
      <c r="D46" s="3570"/>
      <c r="E46" s="3570"/>
      <c r="F46" s="3570"/>
      <c r="G46" s="3570"/>
      <c r="H46" s="3570"/>
      <c r="I46" s="3570"/>
    </row>
    <row r="47" spans="1:9" ht="53.1" customHeight="1" x14ac:dyDescent="0.25">
      <c r="A47" s="899"/>
      <c r="B47" s="909" t="s">
        <v>2</v>
      </c>
      <c r="C47" s="410" t="s">
        <v>2</v>
      </c>
      <c r="D47" s="410" t="s">
        <v>2</v>
      </c>
      <c r="E47" s="410" t="s">
        <v>2</v>
      </c>
      <c r="F47" s="410" t="s">
        <v>2</v>
      </c>
      <c r="G47" s="886" t="s">
        <v>1223</v>
      </c>
      <c r="H47" s="887" t="s">
        <v>2803</v>
      </c>
      <c r="I47" s="414" t="s">
        <v>8</v>
      </c>
    </row>
    <row r="48" spans="1:9" ht="53.1" customHeight="1" x14ac:dyDescent="0.25">
      <c r="A48" s="899"/>
      <c r="B48" s="910" t="s">
        <v>2</v>
      </c>
      <c r="C48" s="894" t="s">
        <v>2</v>
      </c>
      <c r="D48" s="894" t="s">
        <v>2</v>
      </c>
      <c r="E48" s="894" t="s">
        <v>2</v>
      </c>
      <c r="F48" s="894" t="s">
        <v>2</v>
      </c>
      <c r="G48" s="885" t="s">
        <v>1224</v>
      </c>
      <c r="H48" s="52" t="s">
        <v>93</v>
      </c>
      <c r="I48" s="351" t="s">
        <v>646</v>
      </c>
    </row>
    <row r="49" spans="1:9" ht="38.25" customHeight="1" x14ac:dyDescent="0.25">
      <c r="A49" s="899"/>
      <c r="B49" s="910" t="s">
        <v>2</v>
      </c>
      <c r="C49" s="894" t="s">
        <v>2</v>
      </c>
      <c r="D49" s="894" t="s">
        <v>2</v>
      </c>
      <c r="E49" s="894" t="s">
        <v>2</v>
      </c>
      <c r="F49" s="894" t="s">
        <v>2</v>
      </c>
      <c r="G49" s="891" t="s">
        <v>488</v>
      </c>
      <c r="H49" s="891" t="s">
        <v>1128</v>
      </c>
      <c r="I49" s="535" t="s">
        <v>286</v>
      </c>
    </row>
    <row r="50" spans="1:9" ht="11.25" customHeight="1" thickBot="1" x14ac:dyDescent="0.3">
      <c r="A50" s="899"/>
      <c r="B50" s="552"/>
      <c r="C50" s="553"/>
      <c r="D50" s="553"/>
      <c r="E50" s="554"/>
      <c r="F50" s="554"/>
      <c r="G50" s="550"/>
      <c r="H50" s="550"/>
      <c r="I50" s="551"/>
    </row>
    <row r="51" spans="1:9" ht="53.1" customHeight="1" thickTop="1" x14ac:dyDescent="0.25">
      <c r="A51" s="899"/>
      <c r="B51" s="908" t="s">
        <v>2</v>
      </c>
      <c r="C51" s="537" t="s">
        <v>2</v>
      </c>
      <c r="D51" s="537" t="s">
        <v>2</v>
      </c>
      <c r="E51" s="537" t="s">
        <v>2</v>
      </c>
      <c r="F51" s="537" t="s">
        <v>2</v>
      </c>
      <c r="G51" s="539" t="s">
        <v>1226</v>
      </c>
      <c r="H51" s="540" t="s">
        <v>747</v>
      </c>
      <c r="I51" s="541" t="s">
        <v>640</v>
      </c>
    </row>
    <row r="52" spans="1:9" ht="18.75" customHeight="1" x14ac:dyDescent="0.25">
      <c r="A52" s="899"/>
      <c r="B52" s="3571"/>
      <c r="C52" s="3572"/>
      <c r="D52" s="3572"/>
      <c r="E52" s="3572"/>
      <c r="F52" s="3572"/>
      <c r="G52" s="890"/>
      <c r="H52" s="2831" t="s">
        <v>1543</v>
      </c>
      <c r="I52" s="2832"/>
    </row>
    <row r="53" spans="1:9" ht="53.1" customHeight="1" x14ac:dyDescent="0.25">
      <c r="A53" s="899"/>
      <c r="B53" s="893" t="s">
        <v>2</v>
      </c>
      <c r="C53" s="894" t="s">
        <v>2</v>
      </c>
      <c r="D53" s="894" t="s">
        <v>2</v>
      </c>
      <c r="E53" s="894" t="s">
        <v>2</v>
      </c>
      <c r="F53" s="894" t="s">
        <v>2</v>
      </c>
      <c r="G53" s="890" t="s">
        <v>1227</v>
      </c>
      <c r="H53" s="52" t="s">
        <v>403</v>
      </c>
      <c r="I53" s="543" t="s">
        <v>894</v>
      </c>
    </row>
    <row r="54" spans="1:9" ht="21" customHeight="1" x14ac:dyDescent="0.25">
      <c r="A54" s="899"/>
      <c r="B54" s="3571"/>
      <c r="C54" s="3572"/>
      <c r="D54" s="3572"/>
      <c r="E54" s="3572"/>
      <c r="F54" s="3572"/>
      <c r="G54" s="890"/>
      <c r="H54" s="2831" t="s">
        <v>1543</v>
      </c>
      <c r="I54" s="2832"/>
    </row>
    <row r="55" spans="1:9" ht="53.1" customHeight="1" x14ac:dyDescent="0.25">
      <c r="A55" s="899"/>
      <c r="B55" s="893" t="s">
        <v>2</v>
      </c>
      <c r="C55" s="894" t="s">
        <v>2</v>
      </c>
      <c r="D55" s="894" t="s">
        <v>2</v>
      </c>
      <c r="E55" s="894" t="s">
        <v>2</v>
      </c>
      <c r="F55" s="894" t="s">
        <v>2</v>
      </c>
      <c r="G55" s="890" t="s">
        <v>1229</v>
      </c>
      <c r="H55" s="52" t="s">
        <v>1126</v>
      </c>
      <c r="I55" s="543" t="s">
        <v>1228</v>
      </c>
    </row>
    <row r="56" spans="1:9" ht="18.75" customHeight="1" x14ac:dyDescent="0.25">
      <c r="A56" s="899"/>
      <c r="B56" s="3567"/>
      <c r="C56" s="3568"/>
      <c r="D56" s="3568"/>
      <c r="E56" s="3568"/>
      <c r="F56" s="3568"/>
      <c r="G56" s="890"/>
      <c r="H56" s="2831" t="s">
        <v>1543</v>
      </c>
      <c r="I56" s="2832"/>
    </row>
    <row r="57" spans="1:9" ht="53.1" customHeight="1" thickBot="1" x14ac:dyDescent="0.3">
      <c r="A57" s="899"/>
      <c r="B57" s="913" t="s">
        <v>2</v>
      </c>
      <c r="C57" s="545" t="s">
        <v>2</v>
      </c>
      <c r="D57" s="545" t="s">
        <v>2</v>
      </c>
      <c r="E57" s="545" t="s">
        <v>2</v>
      </c>
      <c r="F57" s="545" t="s">
        <v>2</v>
      </c>
      <c r="G57" s="547" t="s">
        <v>1231</v>
      </c>
      <c r="H57" s="548" t="s">
        <v>403</v>
      </c>
      <c r="I57" s="549" t="s">
        <v>894</v>
      </c>
    </row>
    <row r="58" spans="1:9" ht="13.5" customHeight="1" thickTop="1" thickBot="1" x14ac:dyDescent="0.3">
      <c r="A58" s="899"/>
      <c r="B58" s="555"/>
      <c r="C58" s="556"/>
      <c r="D58" s="556"/>
      <c r="E58" s="557"/>
      <c r="F58" s="557"/>
      <c r="G58" s="3555"/>
      <c r="H58" s="3555"/>
      <c r="I58" s="3556"/>
    </row>
    <row r="59" spans="1:9" ht="53.1" customHeight="1" thickBot="1" x14ac:dyDescent="0.3">
      <c r="A59" s="899"/>
      <c r="B59" s="911" t="s">
        <v>2</v>
      </c>
      <c r="C59" s="412" t="s">
        <v>2</v>
      </c>
      <c r="D59" s="412" t="s">
        <v>2</v>
      </c>
      <c r="E59" s="412" t="s">
        <v>2</v>
      </c>
      <c r="F59" s="412" t="s">
        <v>2</v>
      </c>
      <c r="G59" s="561" t="s">
        <v>1232</v>
      </c>
      <c r="H59" s="379" t="s">
        <v>884</v>
      </c>
      <c r="I59" s="562" t="s">
        <v>8</v>
      </c>
    </row>
    <row r="60" spans="1:9" ht="24" customHeight="1" thickBot="1" x14ac:dyDescent="0.3">
      <c r="A60" s="900"/>
      <c r="B60" s="3557" t="s">
        <v>2806</v>
      </c>
      <c r="C60" s="3558"/>
      <c r="D60" s="3558"/>
      <c r="E60" s="3558"/>
      <c r="F60" s="3558"/>
      <c r="G60" s="3558"/>
      <c r="H60" s="3558"/>
      <c r="I60" s="3558"/>
    </row>
    <row r="61" spans="1:9" ht="53.1" customHeight="1" x14ac:dyDescent="0.25">
      <c r="A61" s="901"/>
      <c r="B61" s="909" t="s">
        <v>2</v>
      </c>
      <c r="C61" s="410" t="s">
        <v>2</v>
      </c>
      <c r="D61" s="410" t="s">
        <v>2</v>
      </c>
      <c r="E61" s="410" t="s">
        <v>2</v>
      </c>
      <c r="F61" s="410" t="s">
        <v>2</v>
      </c>
      <c r="G61" s="886" t="s">
        <v>1223</v>
      </c>
      <c r="H61" s="887" t="s">
        <v>2805</v>
      </c>
      <c r="I61" s="9" t="s">
        <v>8</v>
      </c>
    </row>
    <row r="62" spans="1:9" ht="53.1" customHeight="1" x14ac:dyDescent="0.25">
      <c r="A62" s="901"/>
      <c r="B62" s="910" t="s">
        <v>2</v>
      </c>
      <c r="C62" s="894" t="s">
        <v>2</v>
      </c>
      <c r="D62" s="894" t="s">
        <v>2</v>
      </c>
      <c r="E62" s="894" t="s">
        <v>2</v>
      </c>
      <c r="F62" s="894" t="s">
        <v>2</v>
      </c>
      <c r="G62" s="885" t="s">
        <v>1224</v>
      </c>
      <c r="H62" s="892" t="s">
        <v>93</v>
      </c>
      <c r="I62" s="351" t="s">
        <v>646</v>
      </c>
    </row>
    <row r="63" spans="1:9" ht="53.1" customHeight="1" x14ac:dyDescent="0.25">
      <c r="A63" s="901"/>
      <c r="B63" s="910" t="s">
        <v>2</v>
      </c>
      <c r="C63" s="894" t="s">
        <v>2</v>
      </c>
      <c r="D63" s="894" t="s">
        <v>2</v>
      </c>
      <c r="E63" s="894" t="s">
        <v>2</v>
      </c>
      <c r="F63" s="894" t="s">
        <v>2</v>
      </c>
      <c r="G63" s="885" t="s">
        <v>488</v>
      </c>
      <c r="H63" s="51" t="s">
        <v>1128</v>
      </c>
      <c r="I63" s="481" t="s">
        <v>286</v>
      </c>
    </row>
    <row r="64" spans="1:9" ht="53.1" customHeight="1" x14ac:dyDescent="0.25">
      <c r="A64" s="901"/>
      <c r="B64" s="910" t="s">
        <v>2</v>
      </c>
      <c r="C64" s="894" t="s">
        <v>2</v>
      </c>
      <c r="D64" s="894" t="s">
        <v>2</v>
      </c>
      <c r="E64" s="894" t="s">
        <v>2</v>
      </c>
      <c r="F64" s="894" t="s">
        <v>2</v>
      </c>
      <c r="G64" s="890" t="s">
        <v>1226</v>
      </c>
      <c r="H64" s="892" t="s">
        <v>1235</v>
      </c>
      <c r="I64" s="4" t="s">
        <v>640</v>
      </c>
    </row>
    <row r="65" spans="1:9" ht="53.1" customHeight="1" x14ac:dyDescent="0.25">
      <c r="A65" s="901"/>
      <c r="B65" s="910" t="s">
        <v>2</v>
      </c>
      <c r="C65" s="894" t="s">
        <v>2</v>
      </c>
      <c r="D65" s="894" t="s">
        <v>2</v>
      </c>
      <c r="E65" s="894" t="s">
        <v>2</v>
      </c>
      <c r="F65" s="894" t="s">
        <v>2</v>
      </c>
      <c r="G65" s="890" t="s">
        <v>1227</v>
      </c>
      <c r="H65" s="892" t="s">
        <v>1235</v>
      </c>
      <c r="I65" s="4" t="s">
        <v>894</v>
      </c>
    </row>
    <row r="66" spans="1:9" ht="53.1" customHeight="1" x14ac:dyDescent="0.25">
      <c r="A66" s="901"/>
      <c r="B66" s="910" t="s">
        <v>2</v>
      </c>
      <c r="C66" s="894" t="s">
        <v>2</v>
      </c>
      <c r="D66" s="894" t="s">
        <v>2</v>
      </c>
      <c r="E66" s="894" t="s">
        <v>2</v>
      </c>
      <c r="F66" s="894" t="s">
        <v>2</v>
      </c>
      <c r="G66" s="890" t="s">
        <v>1229</v>
      </c>
      <c r="H66" s="892" t="s">
        <v>1235</v>
      </c>
      <c r="I66" s="4" t="s">
        <v>1228</v>
      </c>
    </row>
    <row r="67" spans="1:9" ht="53.1" customHeight="1" x14ac:dyDescent="0.25">
      <c r="A67" s="901"/>
      <c r="B67" s="910" t="s">
        <v>2</v>
      </c>
      <c r="C67" s="894" t="s">
        <v>2</v>
      </c>
      <c r="D67" s="894" t="s">
        <v>2</v>
      </c>
      <c r="E67" s="894" t="s">
        <v>2</v>
      </c>
      <c r="F67" s="894" t="s">
        <v>2</v>
      </c>
      <c r="G67" s="890" t="s">
        <v>1231</v>
      </c>
      <c r="H67" s="892" t="s">
        <v>1235</v>
      </c>
      <c r="I67" s="4" t="s">
        <v>894</v>
      </c>
    </row>
    <row r="68" spans="1:9" ht="53.1" customHeight="1" thickBot="1" x14ac:dyDescent="0.3">
      <c r="A68" s="901"/>
      <c r="B68" s="911" t="s">
        <v>2</v>
      </c>
      <c r="C68" s="412" t="s">
        <v>2</v>
      </c>
      <c r="D68" s="412" t="s">
        <v>2</v>
      </c>
      <c r="E68" s="412" t="s">
        <v>2</v>
      </c>
      <c r="F68" s="412" t="s">
        <v>2</v>
      </c>
      <c r="G68" s="167" t="s">
        <v>1232</v>
      </c>
      <c r="H68" s="888" t="s">
        <v>884</v>
      </c>
      <c r="I68" s="889" t="s">
        <v>8</v>
      </c>
    </row>
    <row r="69" spans="1:9" ht="24" customHeight="1" thickBot="1" x14ac:dyDescent="0.3">
      <c r="A69" s="900"/>
      <c r="B69" s="3559" t="s">
        <v>1159</v>
      </c>
      <c r="C69" s="3560"/>
      <c r="D69" s="3560"/>
      <c r="E69" s="3560"/>
      <c r="F69" s="3560"/>
      <c r="G69" s="3560"/>
      <c r="H69" s="3560"/>
      <c r="I69" s="3560"/>
    </row>
    <row r="70" spans="1:9" ht="79.5" customHeight="1" x14ac:dyDescent="0.25">
      <c r="A70" s="901"/>
      <c r="B70" s="909" t="s">
        <v>2</v>
      </c>
      <c r="C70" s="410" t="s">
        <v>2</v>
      </c>
      <c r="D70" s="410" t="s">
        <v>2</v>
      </c>
      <c r="E70" s="410" t="s">
        <v>2</v>
      </c>
      <c r="F70" s="410" t="s">
        <v>2</v>
      </c>
      <c r="G70" s="886" t="s">
        <v>1223</v>
      </c>
      <c r="H70" s="887" t="s">
        <v>2807</v>
      </c>
      <c r="I70" s="414" t="s">
        <v>8</v>
      </c>
    </row>
    <row r="71" spans="1:9" ht="53.1" customHeight="1" x14ac:dyDescent="0.25">
      <c r="A71" s="901"/>
      <c r="B71" s="910" t="s">
        <v>2</v>
      </c>
      <c r="C71" s="894" t="s">
        <v>2</v>
      </c>
      <c r="D71" s="894" t="s">
        <v>2</v>
      </c>
      <c r="E71" s="894" t="s">
        <v>2</v>
      </c>
      <c r="F71" s="894" t="s">
        <v>2</v>
      </c>
      <c r="G71" s="885" t="s">
        <v>1224</v>
      </c>
      <c r="H71" s="892" t="s">
        <v>93</v>
      </c>
      <c r="I71" s="351" t="s">
        <v>646</v>
      </c>
    </row>
    <row r="72" spans="1:9" ht="53.1" customHeight="1" x14ac:dyDescent="0.25">
      <c r="A72" s="901"/>
      <c r="B72" s="910" t="s">
        <v>2</v>
      </c>
      <c r="C72" s="894" t="s">
        <v>2</v>
      </c>
      <c r="D72" s="894" t="s">
        <v>2</v>
      </c>
      <c r="E72" s="894" t="s">
        <v>2</v>
      </c>
      <c r="F72" s="894" t="s">
        <v>2</v>
      </c>
      <c r="G72" s="885" t="s">
        <v>488</v>
      </c>
      <c r="H72" s="51" t="s">
        <v>1128</v>
      </c>
      <c r="I72" s="481" t="s">
        <v>286</v>
      </c>
    </row>
    <row r="73" spans="1:9" ht="53.1" customHeight="1" x14ac:dyDescent="0.25">
      <c r="A73" s="901"/>
      <c r="B73" s="910" t="s">
        <v>2</v>
      </c>
      <c r="C73" s="894" t="s">
        <v>2</v>
      </c>
      <c r="D73" s="894" t="s">
        <v>2</v>
      </c>
      <c r="E73" s="894" t="s">
        <v>2</v>
      </c>
      <c r="F73" s="894" t="s">
        <v>2</v>
      </c>
      <c r="G73" s="890" t="s">
        <v>1226</v>
      </c>
      <c r="H73" s="892" t="s">
        <v>717</v>
      </c>
      <c r="I73" s="4" t="s">
        <v>640</v>
      </c>
    </row>
    <row r="74" spans="1:9" ht="53.1" customHeight="1" x14ac:dyDescent="0.25">
      <c r="A74" s="901"/>
      <c r="B74" s="910" t="s">
        <v>2</v>
      </c>
      <c r="C74" s="894" t="s">
        <v>2</v>
      </c>
      <c r="D74" s="894" t="s">
        <v>2</v>
      </c>
      <c r="E74" s="894" t="s">
        <v>2</v>
      </c>
      <c r="F74" s="894" t="s">
        <v>2</v>
      </c>
      <c r="G74" s="890" t="s">
        <v>1227</v>
      </c>
      <c r="H74" s="892" t="s">
        <v>717</v>
      </c>
      <c r="I74" s="4" t="s">
        <v>894</v>
      </c>
    </row>
    <row r="75" spans="1:9" ht="53.1" customHeight="1" x14ac:dyDescent="0.25">
      <c r="A75" s="901"/>
      <c r="B75" s="910" t="s">
        <v>2</v>
      </c>
      <c r="C75" s="894" t="s">
        <v>2</v>
      </c>
      <c r="D75" s="894" t="s">
        <v>2</v>
      </c>
      <c r="E75" s="894" t="s">
        <v>2</v>
      </c>
      <c r="F75" s="894" t="s">
        <v>2</v>
      </c>
      <c r="G75" s="890" t="s">
        <v>1229</v>
      </c>
      <c r="H75" s="892" t="s">
        <v>717</v>
      </c>
      <c r="I75" s="4" t="s">
        <v>1228</v>
      </c>
    </row>
    <row r="76" spans="1:9" ht="53.1" customHeight="1" x14ac:dyDescent="0.25">
      <c r="A76" s="901"/>
      <c r="B76" s="910" t="s">
        <v>2</v>
      </c>
      <c r="C76" s="894" t="s">
        <v>2</v>
      </c>
      <c r="D76" s="894" t="s">
        <v>2</v>
      </c>
      <c r="E76" s="894" t="s">
        <v>2</v>
      </c>
      <c r="F76" s="894" t="s">
        <v>2</v>
      </c>
      <c r="G76" s="890" t="s">
        <v>1230</v>
      </c>
      <c r="H76" s="892" t="s">
        <v>1237</v>
      </c>
      <c r="I76" s="4" t="s">
        <v>645</v>
      </c>
    </row>
    <row r="77" spans="1:9" ht="53.1" customHeight="1" thickBot="1" x14ac:dyDescent="0.3">
      <c r="A77" s="901"/>
      <c r="B77" s="911" t="s">
        <v>2</v>
      </c>
      <c r="C77" s="412" t="s">
        <v>2</v>
      </c>
      <c r="D77" s="412" t="s">
        <v>2</v>
      </c>
      <c r="E77" s="412" t="s">
        <v>2</v>
      </c>
      <c r="F77" s="412" t="s">
        <v>2</v>
      </c>
      <c r="G77" s="890" t="s">
        <v>1231</v>
      </c>
      <c r="H77" s="51" t="s">
        <v>1127</v>
      </c>
      <c r="I77" s="4" t="s">
        <v>894</v>
      </c>
    </row>
    <row r="78" spans="1:9" ht="24" customHeight="1" thickBot="1" x14ac:dyDescent="0.3">
      <c r="A78" s="928"/>
      <c r="B78" s="3565" t="s">
        <v>2987</v>
      </c>
      <c r="C78" s="3566"/>
      <c r="D78" s="3566"/>
      <c r="E78" s="3566"/>
      <c r="F78" s="3566"/>
      <c r="G78" s="3566"/>
      <c r="H78" s="3566"/>
      <c r="I78" s="3566"/>
    </row>
    <row r="79" spans="1:9" ht="53.1" customHeight="1" x14ac:dyDescent="0.25">
      <c r="A79" s="929"/>
      <c r="B79" s="909" t="s">
        <v>2</v>
      </c>
      <c r="C79" s="917"/>
      <c r="D79" s="917"/>
      <c r="E79" s="917"/>
      <c r="F79" s="917"/>
      <c r="G79" s="916" t="s">
        <v>1223</v>
      </c>
      <c r="H79" s="920" t="s">
        <v>2805</v>
      </c>
      <c r="I79" s="9" t="s">
        <v>8</v>
      </c>
    </row>
    <row r="80" spans="1:9" ht="53.1" customHeight="1" x14ac:dyDescent="0.25">
      <c r="A80" s="929"/>
      <c r="B80" s="910" t="s">
        <v>2</v>
      </c>
      <c r="C80" s="918"/>
      <c r="D80" s="918"/>
      <c r="E80" s="918"/>
      <c r="F80" s="918"/>
      <c r="G80" s="915" t="s">
        <v>1224</v>
      </c>
      <c r="H80" s="924" t="s">
        <v>93</v>
      </c>
      <c r="I80" s="351" t="s">
        <v>646</v>
      </c>
    </row>
    <row r="81" spans="1:9" ht="53.1" customHeight="1" x14ac:dyDescent="0.25">
      <c r="A81" s="929"/>
      <c r="B81" s="910" t="s">
        <v>2</v>
      </c>
      <c r="C81" s="918"/>
      <c r="D81" s="918"/>
      <c r="E81" s="918"/>
      <c r="F81" s="918"/>
      <c r="G81" s="915" t="s">
        <v>488</v>
      </c>
      <c r="H81" s="51" t="s">
        <v>1128</v>
      </c>
      <c r="I81" s="481" t="s">
        <v>286</v>
      </c>
    </row>
    <row r="82" spans="1:9" ht="53.1" customHeight="1" x14ac:dyDescent="0.25">
      <c r="A82" s="929"/>
      <c r="B82" s="910" t="s">
        <v>2</v>
      </c>
      <c r="C82" s="918"/>
      <c r="D82" s="918"/>
      <c r="E82" s="918"/>
      <c r="F82" s="918"/>
      <c r="G82" s="923" t="s">
        <v>1226</v>
      </c>
      <c r="H82" s="924" t="s">
        <v>1235</v>
      </c>
      <c r="I82" s="4" t="s">
        <v>640</v>
      </c>
    </row>
    <row r="83" spans="1:9" ht="53.1" customHeight="1" x14ac:dyDescent="0.25">
      <c r="A83" s="929"/>
      <c r="B83" s="910" t="s">
        <v>2</v>
      </c>
      <c r="C83" s="918"/>
      <c r="D83" s="918"/>
      <c r="E83" s="918"/>
      <c r="F83" s="918"/>
      <c r="G83" s="923" t="s">
        <v>1227</v>
      </c>
      <c r="H83" s="924" t="s">
        <v>1235</v>
      </c>
      <c r="I83" s="4" t="s">
        <v>894</v>
      </c>
    </row>
    <row r="84" spans="1:9" ht="53.1" customHeight="1" x14ac:dyDescent="0.25">
      <c r="A84" s="929"/>
      <c r="B84" s="910" t="s">
        <v>2</v>
      </c>
      <c r="C84" s="918"/>
      <c r="D84" s="918"/>
      <c r="E84" s="918"/>
      <c r="F84" s="918"/>
      <c r="G84" s="923" t="s">
        <v>1229</v>
      </c>
      <c r="H84" s="924" t="s">
        <v>1235</v>
      </c>
      <c r="I84" s="4" t="s">
        <v>1228</v>
      </c>
    </row>
    <row r="85" spans="1:9" ht="53.1" customHeight="1" x14ac:dyDescent="0.25">
      <c r="A85" s="929"/>
      <c r="B85" s="910" t="s">
        <v>2</v>
      </c>
      <c r="C85" s="918"/>
      <c r="D85" s="918"/>
      <c r="E85" s="918"/>
      <c r="F85" s="918"/>
      <c r="G85" s="923" t="s">
        <v>1231</v>
      </c>
      <c r="H85" s="924" t="s">
        <v>1235</v>
      </c>
      <c r="I85" s="4" t="s">
        <v>894</v>
      </c>
    </row>
    <row r="86" spans="1:9" ht="53.1" customHeight="1" thickBot="1" x14ac:dyDescent="0.3">
      <c r="A86" s="929"/>
      <c r="B86" s="911" t="s">
        <v>2</v>
      </c>
      <c r="C86" s="919"/>
      <c r="D86" s="919"/>
      <c r="E86" s="919"/>
      <c r="F86" s="919"/>
      <c r="G86" s="167" t="s">
        <v>1232</v>
      </c>
      <c r="H86" s="921" t="s">
        <v>884</v>
      </c>
      <c r="I86" s="922" t="s">
        <v>8</v>
      </c>
    </row>
    <row r="87" spans="1:9" ht="24" customHeight="1" thickBot="1" x14ac:dyDescent="0.3">
      <c r="A87" s="930"/>
      <c r="B87" s="3559" t="s">
        <v>1159</v>
      </c>
      <c r="C87" s="3560"/>
      <c r="D87" s="3560"/>
      <c r="E87" s="3560"/>
      <c r="F87" s="3560"/>
      <c r="G87" s="3560"/>
      <c r="H87" s="3560"/>
      <c r="I87" s="3560"/>
    </row>
    <row r="88" spans="1:9" ht="79.5" customHeight="1" x14ac:dyDescent="0.25">
      <c r="A88" s="929"/>
      <c r="B88" s="909" t="s">
        <v>2</v>
      </c>
      <c r="C88" s="917"/>
      <c r="D88" s="917"/>
      <c r="E88" s="917"/>
      <c r="F88" s="917"/>
      <c r="G88" s="916" t="s">
        <v>1223</v>
      </c>
      <c r="H88" s="920" t="s">
        <v>2807</v>
      </c>
      <c r="I88" s="414" t="s">
        <v>8</v>
      </c>
    </row>
    <row r="89" spans="1:9" ht="53.1" customHeight="1" x14ac:dyDescent="0.25">
      <c r="A89" s="929"/>
      <c r="B89" s="910" t="s">
        <v>2</v>
      </c>
      <c r="C89" s="918"/>
      <c r="D89" s="918"/>
      <c r="E89" s="918"/>
      <c r="F89" s="918"/>
      <c r="G89" s="915" t="s">
        <v>1224</v>
      </c>
      <c r="H89" s="924" t="s">
        <v>93</v>
      </c>
      <c r="I89" s="351" t="s">
        <v>646</v>
      </c>
    </row>
    <row r="90" spans="1:9" ht="53.1" customHeight="1" x14ac:dyDescent="0.25">
      <c r="A90" s="929"/>
      <c r="B90" s="910" t="s">
        <v>2</v>
      </c>
      <c r="C90" s="918"/>
      <c r="D90" s="918"/>
      <c r="E90" s="918"/>
      <c r="F90" s="918"/>
      <c r="G90" s="915" t="s">
        <v>488</v>
      </c>
      <c r="H90" s="51" t="s">
        <v>1128</v>
      </c>
      <c r="I90" s="481" t="s">
        <v>286</v>
      </c>
    </row>
    <row r="91" spans="1:9" ht="53.1" customHeight="1" x14ac:dyDescent="0.25">
      <c r="A91" s="929"/>
      <c r="B91" s="910" t="s">
        <v>2</v>
      </c>
      <c r="C91" s="918"/>
      <c r="D91" s="918"/>
      <c r="E91" s="918"/>
      <c r="F91" s="918"/>
      <c r="G91" s="923" t="s">
        <v>1226</v>
      </c>
      <c r="H91" s="924" t="s">
        <v>717</v>
      </c>
      <c r="I91" s="4" t="s">
        <v>640</v>
      </c>
    </row>
    <row r="92" spans="1:9" ht="53.1" customHeight="1" x14ac:dyDescent="0.25">
      <c r="A92" s="929"/>
      <c r="B92" s="910" t="s">
        <v>2</v>
      </c>
      <c r="C92" s="918"/>
      <c r="D92" s="918"/>
      <c r="E92" s="918"/>
      <c r="F92" s="918"/>
      <c r="G92" s="923" t="s">
        <v>1227</v>
      </c>
      <c r="H92" s="924" t="s">
        <v>717</v>
      </c>
      <c r="I92" s="4" t="s">
        <v>894</v>
      </c>
    </row>
    <row r="93" spans="1:9" ht="53.1" customHeight="1" x14ac:dyDescent="0.25">
      <c r="A93" s="929"/>
      <c r="B93" s="910" t="s">
        <v>2</v>
      </c>
      <c r="C93" s="918"/>
      <c r="D93" s="918"/>
      <c r="E93" s="918"/>
      <c r="F93" s="918"/>
      <c r="G93" s="923" t="s">
        <v>1229</v>
      </c>
      <c r="H93" s="924" t="s">
        <v>717</v>
      </c>
      <c r="I93" s="4" t="s">
        <v>1228</v>
      </c>
    </row>
    <row r="94" spans="1:9" ht="53.1" customHeight="1" x14ac:dyDescent="0.25">
      <c r="A94" s="929"/>
      <c r="B94" s="910" t="s">
        <v>2</v>
      </c>
      <c r="C94" s="918"/>
      <c r="D94" s="918"/>
      <c r="E94" s="918"/>
      <c r="F94" s="918"/>
      <c r="G94" s="926" t="s">
        <v>1922</v>
      </c>
      <c r="H94" s="926" t="s">
        <v>2981</v>
      </c>
      <c r="I94" s="927" t="s">
        <v>645</v>
      </c>
    </row>
    <row r="95" spans="1:9" ht="53.1" customHeight="1" thickBot="1" x14ac:dyDescent="0.3">
      <c r="A95" s="929"/>
      <c r="B95" s="911" t="s">
        <v>2</v>
      </c>
      <c r="C95" s="919"/>
      <c r="D95" s="919"/>
      <c r="E95" s="919"/>
      <c r="F95" s="919"/>
      <c r="G95" s="923" t="s">
        <v>1231</v>
      </c>
      <c r="H95" s="51" t="s">
        <v>1127</v>
      </c>
      <c r="I95" s="4" t="s">
        <v>894</v>
      </c>
    </row>
    <row r="96" spans="1:9" ht="24" customHeight="1" thickBot="1" x14ac:dyDescent="0.3">
      <c r="A96" s="902"/>
      <c r="B96" s="3561" t="s">
        <v>2986</v>
      </c>
      <c r="C96" s="3562"/>
      <c r="D96" s="3562"/>
      <c r="E96" s="3562"/>
      <c r="F96" s="3562"/>
      <c r="G96" s="3562"/>
      <c r="H96" s="3562"/>
      <c r="I96" s="3562"/>
    </row>
    <row r="97" spans="1:9" ht="67.5" customHeight="1" x14ac:dyDescent="0.25">
      <c r="A97" s="903"/>
      <c r="B97" s="909" t="s">
        <v>2</v>
      </c>
      <c r="C97" s="410" t="s">
        <v>2</v>
      </c>
      <c r="D97" s="410" t="s">
        <v>2</v>
      </c>
      <c r="E97" s="410" t="s">
        <v>2</v>
      </c>
      <c r="F97" s="410" t="s">
        <v>2</v>
      </c>
      <c r="G97" s="886" t="s">
        <v>1223</v>
      </c>
      <c r="H97" s="859" t="s">
        <v>2809</v>
      </c>
      <c r="I97" s="9" t="s">
        <v>8</v>
      </c>
    </row>
    <row r="98" spans="1:9" ht="53.1" customHeight="1" x14ac:dyDescent="0.25">
      <c r="A98" s="903"/>
      <c r="B98" s="910" t="s">
        <v>2</v>
      </c>
      <c r="C98" s="894" t="s">
        <v>2</v>
      </c>
      <c r="D98" s="894" t="s">
        <v>2</v>
      </c>
      <c r="E98" s="894" t="s">
        <v>2</v>
      </c>
      <c r="F98" s="894" t="s">
        <v>2</v>
      </c>
      <c r="G98" s="885" t="s">
        <v>1224</v>
      </c>
      <c r="H98" s="845" t="s">
        <v>3217</v>
      </c>
      <c r="I98" s="351" t="s">
        <v>646</v>
      </c>
    </row>
    <row r="99" spans="1:9" ht="24" customHeight="1" thickBot="1" x14ac:dyDescent="0.3">
      <c r="A99" s="904"/>
      <c r="B99" s="3563" t="s">
        <v>2988</v>
      </c>
      <c r="C99" s="3564"/>
      <c r="D99" s="3564"/>
      <c r="E99" s="3564"/>
      <c r="F99" s="3564"/>
      <c r="G99" s="3564"/>
      <c r="H99" s="3564"/>
      <c r="I99" s="3564"/>
    </row>
    <row r="100" spans="1:9" ht="67.5" customHeight="1" x14ac:dyDescent="0.25">
      <c r="A100" s="905"/>
      <c r="B100" s="909" t="s">
        <v>2</v>
      </c>
      <c r="C100" s="410" t="s">
        <v>2</v>
      </c>
      <c r="D100" s="410" t="s">
        <v>2</v>
      </c>
      <c r="E100" s="410" t="s">
        <v>2</v>
      </c>
      <c r="F100" s="410" t="s">
        <v>2</v>
      </c>
      <c r="G100" s="886" t="s">
        <v>1223</v>
      </c>
      <c r="H100" s="859" t="s">
        <v>2810</v>
      </c>
      <c r="I100" s="9" t="s">
        <v>8</v>
      </c>
    </row>
    <row r="101" spans="1:9" ht="53.1" customHeight="1" thickBot="1" x14ac:dyDescent="0.3">
      <c r="A101" s="905"/>
      <c r="B101" s="911" t="s">
        <v>2</v>
      </c>
      <c r="C101" s="412" t="s">
        <v>2</v>
      </c>
      <c r="D101" s="412" t="s">
        <v>2</v>
      </c>
      <c r="E101" s="412" t="s">
        <v>2</v>
      </c>
      <c r="F101" s="412" t="s">
        <v>2</v>
      </c>
      <c r="G101" s="167" t="s">
        <v>1232</v>
      </c>
      <c r="H101" s="888" t="s">
        <v>884</v>
      </c>
      <c r="I101" s="889" t="s">
        <v>8</v>
      </c>
    </row>
    <row r="102" spans="1:9" ht="24" customHeight="1" thickBot="1" x14ac:dyDescent="0.3">
      <c r="A102" s="906"/>
      <c r="B102" s="3553" t="s">
        <v>2989</v>
      </c>
      <c r="C102" s="3554"/>
      <c r="D102" s="3554"/>
      <c r="E102" s="3554"/>
      <c r="F102" s="3554"/>
      <c r="G102" s="3554"/>
      <c r="H102" s="3554"/>
      <c r="I102" s="3554"/>
    </row>
    <row r="103" spans="1:9" ht="67.5" customHeight="1" x14ac:dyDescent="0.25">
      <c r="A103" s="907"/>
      <c r="B103" s="909" t="s">
        <v>2</v>
      </c>
      <c r="C103" s="410" t="s">
        <v>2</v>
      </c>
      <c r="D103" s="410" t="s">
        <v>2</v>
      </c>
      <c r="E103" s="410" t="s">
        <v>2</v>
      </c>
      <c r="F103" s="410" t="s">
        <v>2</v>
      </c>
      <c r="G103" s="886" t="s">
        <v>1223</v>
      </c>
      <c r="H103" s="859" t="s">
        <v>2810</v>
      </c>
      <c r="I103" s="9" t="s">
        <v>8</v>
      </c>
    </row>
    <row r="104" spans="1:9" ht="53.1" customHeight="1" thickBot="1" x14ac:dyDescent="0.3">
      <c r="A104" s="907"/>
      <c r="B104" s="911" t="s">
        <v>2</v>
      </c>
      <c r="C104" s="412" t="s">
        <v>2</v>
      </c>
      <c r="D104" s="412" t="s">
        <v>2</v>
      </c>
      <c r="E104" s="412" t="s">
        <v>2</v>
      </c>
      <c r="F104" s="412" t="s">
        <v>2</v>
      </c>
      <c r="G104" s="167" t="s">
        <v>1232</v>
      </c>
      <c r="H104" s="955" t="s">
        <v>8</v>
      </c>
      <c r="I104" s="956" t="s">
        <v>8</v>
      </c>
    </row>
    <row r="105" spans="1:9" ht="24" customHeight="1" x14ac:dyDescent="0.25"/>
    <row r="106" spans="1:9" ht="53.1" customHeight="1" x14ac:dyDescent="0.25"/>
    <row r="107" spans="1:9" ht="53.1" customHeight="1" x14ac:dyDescent="0.25"/>
    <row r="108" spans="1:9" ht="53.1" customHeight="1" x14ac:dyDescent="0.25"/>
    <row r="109" spans="1:9" ht="53.1" customHeight="1" x14ac:dyDescent="0.25"/>
    <row r="110" spans="1:9" ht="53.1" customHeight="1" x14ac:dyDescent="0.25"/>
    <row r="111" spans="1:9" ht="53.1" customHeight="1" x14ac:dyDescent="0.25"/>
    <row r="112" spans="1:9" ht="53.1" customHeight="1" x14ac:dyDescent="0.25"/>
    <row r="113" ht="53.1" customHeight="1" x14ac:dyDescent="0.25"/>
    <row r="114" ht="24" customHeight="1" x14ac:dyDescent="0.25"/>
    <row r="115" ht="79.5" customHeight="1" x14ac:dyDescent="0.25"/>
    <row r="116" ht="53.1" customHeight="1" x14ac:dyDescent="0.25"/>
    <row r="117" ht="53.1" customHeight="1" x14ac:dyDescent="0.25"/>
    <row r="118" ht="53.1" customHeight="1" x14ac:dyDescent="0.25"/>
    <row r="119" ht="53.1" customHeight="1" x14ac:dyDescent="0.25"/>
    <row r="120" ht="53.1" customHeight="1" x14ac:dyDescent="0.25"/>
    <row r="121" ht="53.1" customHeight="1" x14ac:dyDescent="0.25"/>
    <row r="122" ht="53.1" customHeight="1" x14ac:dyDescent="0.25"/>
  </sheetData>
  <sheetProtection algorithmName="SHA-512" hashValue="LfHZBruJIl56VWb0QExTznMTONp14fW4C9u0njKRxKzwsviGVoaE4kI1Vxx8PAOYU9AjmAdLpQEav4rIGaNyAg==" saltValue="w9bkIVuG63Oiu54IJCMo0g==" spinCount="100000" sheet="1" objects="1" scenarios="1"/>
  <mergeCells count="30">
    <mergeCell ref="B30:F30"/>
    <mergeCell ref="H30:I30"/>
    <mergeCell ref="B32:F32"/>
    <mergeCell ref="H32:I32"/>
    <mergeCell ref="B34:F34"/>
    <mergeCell ref="H34:I34"/>
    <mergeCell ref="B2:I2"/>
    <mergeCell ref="B56:F56"/>
    <mergeCell ref="H56:I56"/>
    <mergeCell ref="B46:I46"/>
    <mergeCell ref="B52:F52"/>
    <mergeCell ref="H52:I52"/>
    <mergeCell ref="B54:F54"/>
    <mergeCell ref="H54:I54"/>
    <mergeCell ref="B6:I6"/>
    <mergeCell ref="B4:F4"/>
    <mergeCell ref="G4:G5"/>
    <mergeCell ref="H4:H5"/>
    <mergeCell ref="I4:I5"/>
    <mergeCell ref="B14:I14"/>
    <mergeCell ref="B24:I24"/>
    <mergeCell ref="B36:I36"/>
    <mergeCell ref="B102:I102"/>
    <mergeCell ref="G58:I58"/>
    <mergeCell ref="B60:I60"/>
    <mergeCell ref="B69:I69"/>
    <mergeCell ref="B96:I96"/>
    <mergeCell ref="B99:I99"/>
    <mergeCell ref="B78:I78"/>
    <mergeCell ref="B87:I87"/>
  </mergeCells>
  <hyperlinks>
    <hyperlink ref="B3" location="Content!A1" display="Content (Inhaltsverzeichnis)" xr:uid="{278DFF15-97D1-4DAB-8F20-6A61AA9B032C}"/>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3</vt:i4>
      </vt:variant>
    </vt:vector>
  </HeadingPairs>
  <TitlesOfParts>
    <vt:vector size="55" baseType="lpstr">
      <vt:lpstr>Content</vt:lpstr>
      <vt:lpstr>XML-Datafields</vt:lpstr>
      <vt:lpstr>Validation</vt:lpstr>
      <vt:lpstr>Categories</vt:lpstr>
      <vt:lpstr>Risk class.</vt:lpstr>
      <vt:lpstr>Basic data</vt:lpstr>
      <vt:lpstr>Deficits</vt:lpstr>
      <vt:lpstr>Filter - Deficits</vt:lpstr>
      <vt:lpstr>General overview</vt:lpstr>
      <vt:lpstr>General overview-Export</vt:lpstr>
      <vt:lpstr>KB-1a)</vt:lpstr>
      <vt:lpstr>KB-1b) 1</vt:lpstr>
      <vt:lpstr>KB-1b) 2</vt:lpstr>
      <vt:lpstr>KB-1b) 3</vt:lpstr>
      <vt:lpstr>KB-1c)</vt:lpstr>
      <vt:lpstr>KB-2a)</vt:lpstr>
      <vt:lpstr>KB-2b)</vt:lpstr>
      <vt:lpstr>KB-3a)</vt:lpstr>
      <vt:lpstr>KB-3b)</vt:lpstr>
      <vt:lpstr>KB-3c)</vt:lpstr>
      <vt:lpstr>KB-4</vt:lpstr>
      <vt:lpstr>KB-5</vt:lpstr>
      <vt:lpstr>KB-6</vt:lpstr>
      <vt:lpstr>KB-7</vt:lpstr>
      <vt:lpstr>KB-8 </vt:lpstr>
      <vt:lpstr>KB-9</vt:lpstr>
      <vt:lpstr>KB-10</vt:lpstr>
      <vt:lpstr>KB-11</vt:lpstr>
      <vt:lpstr>KB-12</vt:lpstr>
      <vt:lpstr>KB-13</vt:lpstr>
      <vt:lpstr>KB-14</vt:lpstr>
      <vt:lpstr>KB-15</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Fields_R_C_M</vt:lpstr>
      <vt:lpstr>Calculation_R_C_M</vt:lpstr>
      <vt:lpstr>Behandlungsergebnis Post-Prä</vt:lpstr>
      <vt:lpstr>Categories_FU_R_C_M</vt:lpstr>
      <vt:lpstr>'Basic data'!Druckbereich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Anna Rita Marino</cp:lastModifiedBy>
  <cp:lastPrinted>2019-03-29T06:51:11Z</cp:lastPrinted>
  <dcterms:created xsi:type="dcterms:W3CDTF">2015-02-26T13:08:38Z</dcterms:created>
  <dcterms:modified xsi:type="dcterms:W3CDTF">2021-01-29T07:05:34Z</dcterms:modified>
</cp:coreProperties>
</file>